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95" windowWidth="15480" windowHeight="9810" activeTab="0"/>
  </bookViews>
  <sheets>
    <sheet name="Прил.№6 2014 г." sheetId="1" r:id="rId1"/>
  </sheets>
  <definedNames/>
  <calcPr fullCalcOnLoad="1"/>
</workbook>
</file>

<file path=xl/sharedStrings.xml><?xml version="1.0" encoding="utf-8"?>
<sst xmlns="http://schemas.openxmlformats.org/spreadsheetml/2006/main" count="810" uniqueCount="200">
  <si>
    <t>000</t>
  </si>
  <si>
    <t>Жилищно-коммунальное хозяйство</t>
  </si>
  <si>
    <t>Национальная экономика</t>
  </si>
  <si>
    <t>Мероприятия в области строительства, архитектуры и градостроительства</t>
  </si>
  <si>
    <t xml:space="preserve">Биртяевской сельской Думы </t>
  </si>
  <si>
    <t>993</t>
  </si>
  <si>
    <t>Документ, учреждение</t>
  </si>
  <si>
    <t>Вед.</t>
  </si>
  <si>
    <t>Разд.</t>
  </si>
  <si>
    <t>Ц.ст.</t>
  </si>
  <si>
    <t xml:space="preserve">  Администрация Биртяевского сельского поселения</t>
  </si>
  <si>
    <t>0000</t>
  </si>
  <si>
    <t xml:space="preserve">    Общегосударственные вопросы</t>
  </si>
  <si>
    <t>0100</t>
  </si>
  <si>
    <t xml:space="preserve">      Функционирование высшего должностного лица субъекта Российской Федерации и муниципального образования</t>
  </si>
  <si>
    <t>0102</t>
  </si>
  <si>
    <t xml:space="preserve">    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</si>
  <si>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0104</t>
  </si>
  <si>
    <t>0113</t>
  </si>
  <si>
    <t>0200</t>
  </si>
  <si>
    <t>0203</t>
  </si>
  <si>
    <t>0500</t>
  </si>
  <si>
    <t>0503</t>
  </si>
  <si>
    <t>0800</t>
  </si>
  <si>
    <t>0801</t>
  </si>
  <si>
    <t>Участие в ассоциации "Совет муниципальных образований Кировской области"</t>
  </si>
  <si>
    <t>200</t>
  </si>
  <si>
    <t>0400</t>
  </si>
  <si>
    <t>Дорожное хозяйство (дорожные фонды)</t>
  </si>
  <si>
    <t>0409</t>
  </si>
  <si>
    <t>1001</t>
  </si>
  <si>
    <t>1403</t>
  </si>
  <si>
    <t>Содержание главы сельского поселения</t>
  </si>
  <si>
    <t>Резервные фонды</t>
  </si>
  <si>
    <t>0111</t>
  </si>
  <si>
    <t>Другие  общегосударственные вопросы</t>
  </si>
  <si>
    <t>Содержание и ремонт автомобильных дорог</t>
  </si>
  <si>
    <t>Культура и кинематография</t>
  </si>
  <si>
    <t>Социальная политика</t>
  </si>
  <si>
    <t>1000</t>
  </si>
  <si>
    <t>Пенсионное обеспечение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</si>
  <si>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</si>
  <si>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</si>
  <si>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Прочие межбюджетные трансферты общего характера</t>
  </si>
  <si>
    <t>Жилищное хозяйство</t>
  </si>
  <si>
    <t>0501</t>
  </si>
  <si>
    <t>НАЦИОНАЛЬНАЯ БЕЗОПАСНОСТЬ И ПРАВООХРАНИТЕЛЬНАЯ ДЕЯТЕЛЬНОСТЬ</t>
  </si>
  <si>
    <t>0300</t>
  </si>
  <si>
    <t>0310</t>
  </si>
  <si>
    <t>Мероприятия в области обеспечения пожарной безопасности</t>
  </si>
  <si>
    <t>100</t>
  </si>
  <si>
    <t>800</t>
  </si>
  <si>
    <t>300</t>
  </si>
  <si>
    <t>500</t>
  </si>
  <si>
    <t>Вид расхода</t>
  </si>
  <si>
    <t>Коммунальное хозяйство</t>
  </si>
  <si>
    <t>0502</t>
  </si>
  <si>
    <t>0100001010</t>
  </si>
  <si>
    <t>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</si>
  <si>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</si>
  <si>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0100001020</t>
  </si>
  <si>
    <t>Расходы на содержание администрации сельского поселения, за исключением расходов на выплату заработной платы с начислениями и коммунальных услуг</t>
  </si>
  <si>
    <t>Иные бюджетные ассигнования</t>
  </si>
  <si>
    <t>0200002010</t>
  </si>
  <si>
    <t>020000201Б</t>
  </si>
  <si>
    <t>0200002020</t>
  </si>
  <si>
    <t>Расходы на выплату заработной платы с начислениями и коммунальных услуг за счет средств местного бюджета</t>
  </si>
  <si>
    <t>010000101В</t>
  </si>
  <si>
    <t>010000102В</t>
  </si>
  <si>
    <t>0100001060</t>
  </si>
  <si>
    <t>0100001030</t>
  </si>
  <si>
    <t>010000103Б</t>
  </si>
  <si>
    <t>010000103В</t>
  </si>
  <si>
    <t>Содержание администрации сельского поселения</t>
  </si>
  <si>
    <t>Содержание технического персонала сельского поселения</t>
  </si>
  <si>
    <t>0100001040</t>
  </si>
  <si>
    <t>01Я0051180</t>
  </si>
  <si>
    <t>0100003090</t>
  </si>
  <si>
    <t>0100003010</t>
  </si>
  <si>
    <t>0100003080</t>
  </si>
  <si>
    <t>0100003040</t>
  </si>
  <si>
    <t>020000201В</t>
  </si>
  <si>
    <t>020000202В</t>
  </si>
  <si>
    <t>0100001050</t>
  </si>
  <si>
    <t>0100003020</t>
  </si>
  <si>
    <t>Резервные фонды местных администраций</t>
  </si>
  <si>
    <t>Осуществление первичного воинского учета на территориях, где отсутствуют военные комиссариаты</t>
  </si>
  <si>
    <t>Дворцы, дома и другие учреждения культуры</t>
  </si>
  <si>
    <t>Библиотека</t>
  </si>
  <si>
    <t>Межбюджетные трансферты</t>
  </si>
  <si>
    <t>Капитальный и текущий ремонт муниципального жилья</t>
  </si>
  <si>
    <t>Инвестиционные программы и проекты развития общественной инфраструктуры муниципальных образований в Кировской области</t>
  </si>
  <si>
    <t>01000S5170</t>
  </si>
  <si>
    <t>Закупка товаров, работ и услуг для государственных (муниципальных) нужд</t>
  </si>
  <si>
    <t>Ежемесячная доплата к трудовой пенсии по старости (инвалидности) лицам, замещающим муниципальные должности и выборным должностным лицам</t>
  </si>
  <si>
    <t>Социальное обеспечение и иные выплаты населению</t>
  </si>
  <si>
    <t>020000201А</t>
  </si>
  <si>
    <t>Мобилизационная и вневойсковая подготовка</t>
  </si>
  <si>
    <t>Национальная оборона</t>
  </si>
  <si>
    <t>Благоустройство</t>
  </si>
  <si>
    <t>Уличное освещение</t>
  </si>
  <si>
    <t>Культура</t>
  </si>
  <si>
    <t>Обеспечение проведения выборов и референдумов</t>
  </si>
  <si>
    <t>0107</t>
  </si>
  <si>
    <t>0100001090</t>
  </si>
  <si>
    <t>Проведение выборов в представительные органы власти муниципального образования</t>
  </si>
  <si>
    <t>020000202А</t>
  </si>
  <si>
    <t>Другие вопросы в области национальной безопасности и правоохранительной деятельности</t>
  </si>
  <si>
    <t>0314</t>
  </si>
  <si>
    <t>0100010130</t>
  </si>
  <si>
    <t>Профилактика правонарушений и преступлений в Котельничском муниципальном районе</t>
  </si>
  <si>
    <t>400</t>
  </si>
  <si>
    <t>Расходы на содержание администрации сельского поселения,  на выплату заработной платы с начислениями и коммунальных услуг за счёт средств местного бюджета</t>
  </si>
  <si>
    <t>Расходы на содержание дворцов, домов и других учреждений культуры,  на выплату заработной платы с начислениями и коммунальных услуг за счёт местного бюджета</t>
  </si>
  <si>
    <t>Расходы на содержание библиотеки, на выплату заработной платы с начислениями и коммунальных услуг за счёт средств местного бюджета</t>
  </si>
  <si>
    <t>Прочие мероприятия по благоустройству</t>
  </si>
  <si>
    <t>0100003050</t>
  </si>
  <si>
    <t>0412</t>
  </si>
  <si>
    <t>0100013032</t>
  </si>
  <si>
    <t>Расходы на содержание администрации сельского поселения</t>
  </si>
  <si>
    <t>Расходы на содержание казённого учреждения культуры сельского поселения (Дом культуры)</t>
  </si>
  <si>
    <t>Расходы на содержание казённого учреждения культуры сельского поселения (библиотека)</t>
  </si>
  <si>
    <t>Инвестиционные программы и проекты развития общественной инфраструктуры муниципальных образований в Кировской области за счёт средств населения</t>
  </si>
  <si>
    <t>01000S5172</t>
  </si>
  <si>
    <t>Инвестиционные программы и проекты развития общественной инфраструктуры муниципальных образований в Кировской области за счёт средств юридических лиц и спонсоров</t>
  </si>
  <si>
    <t>01000S5173</t>
  </si>
  <si>
    <t>Инвестиционные программы и проекты развития общественной инфраструктуры муниципальных образований в Кировской области за счёт средств местного бюджета</t>
  </si>
  <si>
    <t>01000S5175</t>
  </si>
  <si>
    <t>Расходы на содержание главы администрации сельского поселения</t>
  </si>
  <si>
    <t>Другие общегосударственные расходы, связанные с содержанием технического персонала и объектов (имущества) находящихся в казне сельского поселения</t>
  </si>
  <si>
    <t>Капитальные вложения в объекты государственной (муниципальной ) собственности</t>
  </si>
  <si>
    <t>Другие вопросы в области национальной экономики</t>
  </si>
  <si>
    <t>0200058000</t>
  </si>
  <si>
    <t>Целевые федеральные межбюджетные трансферты прошлых лет</t>
  </si>
  <si>
    <t>0200017310</t>
  </si>
  <si>
    <t>Реконструкция, капитальный ремонт зданий, капитальный ремонт наружных сетей, благоустройство территории муниципальных учреждений культуры, приобретение оборудования</t>
  </si>
  <si>
    <t>1006</t>
  </si>
  <si>
    <t>0100010060</t>
  </si>
  <si>
    <t>Другие вопросы в области социальной политики</t>
  </si>
  <si>
    <t>Организация содействия первичным ветеранским организациям, проведение социально-значимых мероприятий</t>
  </si>
  <si>
    <t>0100001100</t>
  </si>
  <si>
    <t>Расходы казенного учреждения по оплате исполнительных листов и решению судов</t>
  </si>
  <si>
    <t>Расходы администрации по оплате исполнительных листов и решению судов, связанных с содержанием объектов (имущества) находящихся в казне сельского поселения</t>
  </si>
  <si>
    <t>0200002011</t>
  </si>
  <si>
    <t>Мероприятия в области коммунального хозяйства</t>
  </si>
  <si>
    <t>0100003130</t>
  </si>
  <si>
    <t>Выполнение работ, оказание услуг в рамках реконструкции зданий, капитального ремонта наружных сетей и благоустройства территории МКУК "Искровский сельский Дом культуры" Котельничского района Кировской области в целях реализации распоряжения Президента Российской Федерации от 28.12.2017 №462-рп</t>
  </si>
  <si>
    <t>0200002140</t>
  </si>
  <si>
    <t>0100002011</t>
  </si>
  <si>
    <t>Расходы администрации сельского поселения по оплате исполнительных листов и решению судов</t>
  </si>
  <si>
    <t>Реализация программ формирования современной городской среды</t>
  </si>
  <si>
    <t>010F255550</t>
  </si>
  <si>
    <t xml:space="preserve">Реализация мероприятий национального проекта "Жилье и городская среда" </t>
  </si>
  <si>
    <t>010F000000</t>
  </si>
  <si>
    <t>Федеральный проект "Формирование комфортной городской среды"</t>
  </si>
  <si>
    <t>010F200000</t>
  </si>
  <si>
    <t>Погашение задолженности (задолженности прошлых лет) по коммунальным услугам, в том числе по судебным актам, предусматривающим обращение взыскания на средства районного бюджета и бюджетов сельских поселений Котельничского района Кировской области</t>
  </si>
  <si>
    <t>0100010260</t>
  </si>
  <si>
    <t>Обновление книжных фондов муниципальных библиотек</t>
  </si>
  <si>
    <t>Закупка товаров, работ и услуг для гос.(муниципальных) нужд</t>
  </si>
  <si>
    <t>0200002190</t>
  </si>
  <si>
    <t>0100001070</t>
  </si>
  <si>
    <t>0100017040</t>
  </si>
  <si>
    <t>Мероприятия по обустройству пешеходных переходов</t>
  </si>
  <si>
    <t>0200015600</t>
  </si>
  <si>
    <t>02000Q5600</t>
  </si>
  <si>
    <t>Поддержка отрасли культуры</t>
  </si>
  <si>
    <t>02000S5600</t>
  </si>
  <si>
    <t>Расходы на содержание муниципального имущества</t>
  </si>
  <si>
    <t>0100015490</t>
  </si>
  <si>
    <t>01000S5490</t>
  </si>
  <si>
    <t>Реализация мероприятий, направленных на подготовку систем коммунальной инфраструктуры к работе в осенне-зимний период</t>
  </si>
  <si>
    <t>Проведение работ по организации в границах сельских поселений Котельничского района Кировской области электро-, тепло-, газо-, водоснабжения населения и водоотведения, благоустройство территории</t>
  </si>
  <si>
    <t>0100005110</t>
  </si>
  <si>
    <t>0200018020</t>
  </si>
  <si>
    <t>Защита населения и территории от чрезвычайных ситуаций природного и техногенного характера, пожарная безопасность</t>
  </si>
  <si>
    <t>01000S5590</t>
  </si>
  <si>
    <t xml:space="preserve">Подготовка сведений о границах населенных пунктов и о границах территориальных зон </t>
  </si>
  <si>
    <t>Организация временной занятости несовершеннолетних граждан в Котельничском районе</t>
  </si>
  <si>
    <t>0100017041</t>
  </si>
  <si>
    <t>0100015590</t>
  </si>
  <si>
    <t>0100013033</t>
  </si>
  <si>
    <t>Проведение работ (оказание услуг) по приведению документов территориального планирования и градостроительного зонирования в соответствии с требованиями законодательства Российской Федерации и градостроительной деятельности (в части расходов по описанию границ населенных пунктов сельских поселений)</t>
  </si>
  <si>
    <t>020000202Б</t>
  </si>
  <si>
    <t>Расходы на выплату заработной платы с начислениями и уплату налога на имущество организаций за счет средств местного бюджета</t>
  </si>
  <si>
    <t>Расходы на выплату заработной платы с начислениями и уплату налога на имущество организаций за счет средств областного бюджета</t>
  </si>
  <si>
    <t>Расходы на выплату заработной платы с начислениями за счет средств областного бюджета</t>
  </si>
  <si>
    <t>Расходы на выплату заработной платы с начислениями за счет средств местного бюджета</t>
  </si>
  <si>
    <t>0100003140</t>
  </si>
  <si>
    <t>Расходы на кадастровые работы по межеванию и подготовке схем расположения земельных участков на территории сельского поселения</t>
  </si>
  <si>
    <t>Приложение № 6 к решению</t>
  </si>
  <si>
    <t>"О бюджете муниципального образования</t>
  </si>
  <si>
    <t xml:space="preserve">Биртяевское сельское поселение на </t>
  </si>
  <si>
    <t>2023 год и плановый период 2024 и 2025 гг."</t>
  </si>
  <si>
    <t>Ведомственная структура расходов  бюджета муниципального образования Биртяевское сельское поселение Котельничского района Кировской области (распределение бюджетных ассигнований по главным распорядителям средств  бюджета поселения, разделам, подразделам и целевым статьям (муниципальным программам Биртяевского сельского поселения и непрограммным направлениям деятельности), группам видов расходов классификации расходов бюджетов) на 2023 год</t>
  </si>
  <si>
    <t>Сумма, тыс.рублей</t>
  </si>
  <si>
    <t>Организация деятельности народных дружин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</si>
  <si>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</si>
  <si>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01000S5160</t>
  </si>
  <si>
    <t>0100015160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</si>
</sst>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#,##0.0000"/>
  </numFmts>
  <fonts count="58">
    <font>
      <sz val="10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b/>
      <sz val="12"/>
      <name val="Arial Cyr"/>
      <family val="0"/>
    </font>
    <font>
      <sz val="9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0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sz val="8"/>
      <color indexed="10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9" fillId="30" borderId="0">
      <alignment/>
      <protection/>
    </xf>
    <xf numFmtId="0" fontId="0" fillId="0" borderId="0">
      <alignment/>
      <protection/>
    </xf>
    <xf numFmtId="0" fontId="9" fillId="30" borderId="0">
      <alignment/>
      <protection/>
    </xf>
    <xf numFmtId="0" fontId="49" fillId="0" borderId="0" applyNumberForma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3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30" borderId="10" xfId="0" applyFont="1" applyFill="1" applyBorder="1" applyAlignment="1">
      <alignment horizontal="center" vertical="center" wrapText="1"/>
    </xf>
    <xf numFmtId="0" fontId="3" fillId="30" borderId="10" xfId="0" applyFont="1" applyFill="1" applyBorder="1" applyAlignment="1">
      <alignment vertical="top" wrapText="1"/>
    </xf>
    <xf numFmtId="49" fontId="1" fillId="30" borderId="10" xfId="0" applyNumberFormat="1" applyFont="1" applyFill="1" applyBorder="1" applyAlignment="1">
      <alignment horizontal="center" vertical="top" shrinkToFit="1"/>
    </xf>
    <xf numFmtId="0" fontId="1" fillId="30" borderId="0" xfId="0" applyFont="1" applyFill="1" applyAlignment="1">
      <alignment wrapText="1"/>
    </xf>
    <xf numFmtId="0" fontId="2" fillId="30" borderId="0" xfId="0" applyFont="1" applyFill="1" applyAlignment="1">
      <alignment/>
    </xf>
    <xf numFmtId="0" fontId="3" fillId="30" borderId="10" xfId="0" applyFont="1" applyFill="1" applyBorder="1" applyAlignment="1">
      <alignment horizontal="left" vertical="top" wrapText="1"/>
    </xf>
    <xf numFmtId="49" fontId="5" fillId="0" borderId="0" xfId="0" applyNumberFormat="1" applyFont="1" applyAlignment="1">
      <alignment horizontal="left"/>
    </xf>
    <xf numFmtId="0" fontId="6" fillId="30" borderId="0" xfId="0" applyFont="1" applyFill="1" applyAlignment="1">
      <alignment/>
    </xf>
    <xf numFmtId="0" fontId="7" fillId="30" borderId="0" xfId="0" applyFont="1" applyFill="1" applyAlignment="1">
      <alignment/>
    </xf>
    <xf numFmtId="0" fontId="3" fillId="30" borderId="0" xfId="0" applyFont="1" applyFill="1" applyBorder="1" applyAlignment="1">
      <alignment vertical="top" wrapText="1"/>
    </xf>
    <xf numFmtId="176" fontId="3" fillId="34" borderId="10" xfId="0" applyNumberFormat="1" applyFont="1" applyFill="1" applyBorder="1" applyAlignment="1">
      <alignment horizontal="right" vertical="top" shrinkToFit="1"/>
    </xf>
    <xf numFmtId="0" fontId="8" fillId="0" borderId="11" xfId="0" applyFont="1" applyBorder="1" applyAlignment="1">
      <alignment wrapText="1"/>
    </xf>
    <xf numFmtId="0" fontId="8" fillId="0" borderId="12" xfId="0" applyFont="1" applyBorder="1" applyAlignment="1">
      <alignment wrapText="1"/>
    </xf>
    <xf numFmtId="49" fontId="1" fillId="30" borderId="0" xfId="0" applyNumberFormat="1" applyFont="1" applyFill="1" applyBorder="1" applyAlignment="1">
      <alignment horizontal="center" vertical="top" shrinkToFit="1"/>
    </xf>
    <xf numFmtId="0" fontId="8" fillId="30" borderId="10" xfId="55" applyFont="1" applyFill="1" applyBorder="1" applyAlignment="1">
      <alignment wrapText="1"/>
      <protection/>
    </xf>
    <xf numFmtId="0" fontId="10" fillId="30" borderId="10" xfId="54" applyFont="1" applyFill="1" applyBorder="1" applyAlignment="1">
      <alignment vertical="top" wrapText="1"/>
      <protection/>
    </xf>
    <xf numFmtId="49" fontId="1" fillId="30" borderId="10" xfId="54" applyNumberFormat="1" applyFont="1" applyFill="1" applyBorder="1" applyAlignment="1">
      <alignment horizontal="center" vertical="top" shrinkToFit="1"/>
      <protection/>
    </xf>
    <xf numFmtId="0" fontId="11" fillId="30" borderId="10" xfId="0" applyFont="1" applyFill="1" applyBorder="1" applyAlignment="1">
      <alignment vertical="top" wrapText="1"/>
    </xf>
    <xf numFmtId="49" fontId="12" fillId="30" borderId="10" xfId="0" applyNumberFormat="1" applyFont="1" applyFill="1" applyBorder="1" applyAlignment="1">
      <alignment horizontal="center" vertical="top" shrinkToFit="1"/>
    </xf>
    <xf numFmtId="176" fontId="11" fillId="34" borderId="10" xfId="0" applyNumberFormat="1" applyFont="1" applyFill="1" applyBorder="1" applyAlignment="1">
      <alignment horizontal="right" vertical="top" shrinkToFit="1"/>
    </xf>
    <xf numFmtId="0" fontId="11" fillId="30" borderId="10" xfId="0" applyFont="1" applyFill="1" applyBorder="1" applyAlignment="1">
      <alignment horizontal="left" vertical="top" wrapText="1"/>
    </xf>
    <xf numFmtId="0" fontId="13" fillId="30" borderId="10" xfId="0" applyFont="1" applyFill="1" applyBorder="1" applyAlignment="1">
      <alignment vertical="top" wrapText="1"/>
    </xf>
    <xf numFmtId="49" fontId="11" fillId="30" borderId="10" xfId="0" applyNumberFormat="1" applyFont="1" applyFill="1" applyBorder="1" applyAlignment="1">
      <alignment horizontal="center" vertical="top" shrinkToFit="1"/>
    </xf>
    <xf numFmtId="0" fontId="14" fillId="30" borderId="10" xfId="0" applyFont="1" applyFill="1" applyBorder="1" applyAlignment="1">
      <alignment horizontal="left" vertical="top" wrapText="1"/>
    </xf>
    <xf numFmtId="49" fontId="0" fillId="30" borderId="10" xfId="0" applyNumberFormat="1" applyFont="1" applyFill="1" applyBorder="1" applyAlignment="1">
      <alignment horizontal="center" vertical="top" shrinkToFit="1"/>
    </xf>
    <xf numFmtId="176" fontId="14" fillId="34" borderId="10" xfId="0" applyNumberFormat="1" applyFont="1" applyFill="1" applyBorder="1" applyAlignment="1">
      <alignment horizontal="right" vertical="top" shrinkToFit="1"/>
    </xf>
    <xf numFmtId="0" fontId="14" fillId="30" borderId="10" xfId="0" applyFont="1" applyFill="1" applyBorder="1" applyAlignment="1">
      <alignment vertical="top" wrapText="1"/>
    </xf>
    <xf numFmtId="0" fontId="55" fillId="30" borderId="10" xfId="0" applyFont="1" applyFill="1" applyBorder="1" applyAlignment="1">
      <alignment vertical="top" wrapText="1"/>
    </xf>
    <xf numFmtId="49" fontId="56" fillId="30" borderId="10" xfId="0" applyNumberFormat="1" applyFont="1" applyFill="1" applyBorder="1" applyAlignment="1">
      <alignment horizontal="center" vertical="top" shrinkToFit="1"/>
    </xf>
    <xf numFmtId="176" fontId="55" fillId="34" borderId="10" xfId="0" applyNumberFormat="1" applyFont="1" applyFill="1" applyBorder="1" applyAlignment="1">
      <alignment horizontal="right" vertical="top" shrinkToFit="1"/>
    </xf>
    <xf numFmtId="0" fontId="8" fillId="0" borderId="10" xfId="0" applyFont="1" applyBorder="1" applyAlignment="1">
      <alignment wrapText="1"/>
    </xf>
    <xf numFmtId="0" fontId="57" fillId="0" borderId="0" xfId="0" applyFont="1" applyAlignment="1">
      <alignment wrapText="1"/>
    </xf>
    <xf numFmtId="0" fontId="55" fillId="30" borderId="10" xfId="0" applyFont="1" applyFill="1" applyBorder="1" applyAlignment="1">
      <alignment horizontal="left" vertical="top" wrapText="1"/>
    </xf>
    <xf numFmtId="0" fontId="3" fillId="30" borderId="10" xfId="54" applyFont="1" applyFill="1" applyBorder="1" applyAlignment="1">
      <alignment horizontal="left" vertical="top" wrapText="1"/>
      <protection/>
    </xf>
    <xf numFmtId="0" fontId="55" fillId="30" borderId="10" xfId="54" applyFont="1" applyFill="1" applyBorder="1" applyAlignment="1">
      <alignment horizontal="left" vertical="top" wrapText="1"/>
      <protection/>
    </xf>
    <xf numFmtId="49" fontId="56" fillId="30" borderId="10" xfId="54" applyNumberFormat="1" applyFont="1" applyFill="1" applyBorder="1" applyAlignment="1">
      <alignment horizontal="center" vertical="top" shrinkToFit="1"/>
      <protection/>
    </xf>
    <xf numFmtId="0" fontId="1" fillId="30" borderId="10" xfId="0" applyFont="1" applyFill="1" applyBorder="1" applyAlignment="1">
      <alignment horizontal="center" vertical="top" wrapText="1"/>
    </xf>
    <xf numFmtId="49" fontId="1" fillId="30" borderId="10" xfId="0" applyNumberFormat="1" applyFont="1" applyFill="1" applyBorder="1" applyAlignment="1">
      <alignment horizontal="center" vertical="top" wrapText="1"/>
    </xf>
    <xf numFmtId="0" fontId="55" fillId="30" borderId="10" xfId="0" applyFont="1" applyFill="1" applyBorder="1" applyAlignment="1">
      <alignment horizontal="center" vertical="top" wrapText="1"/>
    </xf>
    <xf numFmtId="49" fontId="55" fillId="30" borderId="10" xfId="0" applyNumberFormat="1" applyFont="1" applyFill="1" applyBorder="1" applyAlignment="1">
      <alignment horizontal="center" vertical="top" wrapText="1"/>
    </xf>
    <xf numFmtId="49" fontId="55" fillId="30" borderId="10" xfId="0" applyNumberFormat="1" applyFont="1" applyFill="1" applyBorder="1" applyAlignment="1">
      <alignment horizontal="center" vertical="top" shrinkToFit="1"/>
    </xf>
    <xf numFmtId="49" fontId="0" fillId="0" borderId="10" xfId="0" applyNumberFormat="1" applyBorder="1" applyAlignment="1">
      <alignment horizontal="center" vertical="top"/>
    </xf>
    <xf numFmtId="0" fontId="15" fillId="30" borderId="10" xfId="54" applyFont="1" applyFill="1" applyBorder="1" applyAlignment="1">
      <alignment vertical="top" wrapText="1"/>
      <protection/>
    </xf>
    <xf numFmtId="0" fontId="1" fillId="30" borderId="10" xfId="0" applyFont="1" applyFill="1" applyBorder="1" applyAlignment="1">
      <alignment vertical="top" wrapText="1"/>
    </xf>
    <xf numFmtId="0" fontId="1" fillId="30" borderId="13" xfId="0" applyFont="1" applyFill="1" applyBorder="1" applyAlignment="1">
      <alignment horizontal="right"/>
    </xf>
    <xf numFmtId="0" fontId="4" fillId="0" borderId="0" xfId="0" applyFont="1" applyAlignment="1">
      <alignment horizontal="center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3" xfId="54"/>
    <cellStyle name="Обычный 1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70"/>
  <sheetViews>
    <sheetView tabSelected="1" view="pageBreakPreview" zoomScaleSheetLayoutView="100" zoomScalePageLayoutView="0" workbookViewId="0" topLeftCell="A1">
      <selection activeCell="F10" sqref="F10"/>
    </sheetView>
  </sheetViews>
  <sheetFormatPr defaultColWidth="9.00390625" defaultRowHeight="12.75" outlineLevelRow="4"/>
  <cols>
    <col min="1" max="1" width="43.625" style="0" customWidth="1"/>
    <col min="2" max="2" width="5.75390625" style="0" customWidth="1"/>
    <col min="3" max="3" width="6.125" style="0" customWidth="1"/>
    <col min="4" max="4" width="12.25390625" style="0" customWidth="1"/>
    <col min="5" max="5" width="8.125" style="0" customWidth="1"/>
    <col min="6" max="6" width="17.75390625" style="0" customWidth="1"/>
    <col min="7" max="7" width="8.875" style="0" hidden="1" customWidth="1"/>
  </cols>
  <sheetData>
    <row r="1" spans="1:6" ht="12.75">
      <c r="A1" s="4"/>
      <c r="B1" s="4"/>
      <c r="C1" s="4"/>
      <c r="D1" s="7" t="s">
        <v>190</v>
      </c>
      <c r="E1" s="7"/>
      <c r="F1" s="8"/>
    </row>
    <row r="2" spans="1:6" ht="15.75">
      <c r="A2" s="5"/>
      <c r="B2" s="5"/>
      <c r="C2" s="5"/>
      <c r="D2" s="7" t="s">
        <v>4</v>
      </c>
      <c r="E2" s="7"/>
      <c r="F2" s="9"/>
    </row>
    <row r="3" spans="1:6" ht="15.75">
      <c r="A3" s="5"/>
      <c r="B3" s="5"/>
      <c r="C3" s="5"/>
      <c r="D3" s="7" t="s">
        <v>191</v>
      </c>
      <c r="E3" s="7"/>
      <c r="F3" s="9"/>
    </row>
    <row r="4" spans="1:6" ht="15.75">
      <c r="A4" s="5"/>
      <c r="B4" s="5"/>
      <c r="C4" s="5"/>
      <c r="D4" s="7" t="s">
        <v>192</v>
      </c>
      <c r="E4" s="7"/>
      <c r="F4" s="9"/>
    </row>
    <row r="5" spans="1:6" ht="15.75">
      <c r="A5" s="5"/>
      <c r="B5" s="5"/>
      <c r="C5" s="5"/>
      <c r="D5" s="7" t="s">
        <v>193</v>
      </c>
      <c r="E5" s="7"/>
      <c r="F5" s="9"/>
    </row>
    <row r="6" spans="1:6" ht="15.75">
      <c r="A6" s="5"/>
      <c r="B6" s="5"/>
      <c r="C6" s="5"/>
      <c r="D6" s="7"/>
      <c r="E6" s="7"/>
      <c r="F6" s="9"/>
    </row>
    <row r="7" spans="1:6" ht="123" customHeight="1">
      <c r="A7" s="46" t="s">
        <v>194</v>
      </c>
      <c r="B7" s="46"/>
      <c r="C7" s="46"/>
      <c r="D7" s="46"/>
      <c r="E7" s="46"/>
      <c r="F7" s="46"/>
    </row>
    <row r="8" spans="1:6" ht="12.75">
      <c r="A8" s="45"/>
      <c r="B8" s="45"/>
      <c r="C8" s="45"/>
      <c r="D8" s="45"/>
      <c r="E8" s="45"/>
      <c r="F8" s="45"/>
    </row>
    <row r="9" spans="1:6" ht="25.5">
      <c r="A9" s="1" t="s">
        <v>6</v>
      </c>
      <c r="B9" s="1" t="s">
        <v>7</v>
      </c>
      <c r="C9" s="1" t="s">
        <v>8</v>
      </c>
      <c r="D9" s="1" t="s">
        <v>9</v>
      </c>
      <c r="E9" s="1" t="s">
        <v>54</v>
      </c>
      <c r="F9" s="1" t="s">
        <v>195</v>
      </c>
    </row>
    <row r="10" spans="1:6" ht="25.5">
      <c r="A10" s="6" t="s">
        <v>10</v>
      </c>
      <c r="B10" s="3" t="s">
        <v>5</v>
      </c>
      <c r="C10" s="3" t="s">
        <v>11</v>
      </c>
      <c r="D10" s="3" t="s">
        <v>58</v>
      </c>
      <c r="E10" s="3" t="s">
        <v>0</v>
      </c>
      <c r="F10" s="11">
        <f>F11+F45+F49+F60+F85+F111+F158+F165</f>
        <v>15918.426000000001</v>
      </c>
    </row>
    <row r="11" spans="1:6" ht="12.75" outlineLevel="1">
      <c r="A11" s="6" t="s">
        <v>12</v>
      </c>
      <c r="B11" s="3" t="s">
        <v>5</v>
      </c>
      <c r="C11" s="3" t="s">
        <v>13</v>
      </c>
      <c r="D11" s="3" t="s">
        <v>58</v>
      </c>
      <c r="E11" s="3" t="s">
        <v>0</v>
      </c>
      <c r="F11" s="11">
        <f>F12+F16+F24+F27+F30</f>
        <v>3101.275</v>
      </c>
    </row>
    <row r="12" spans="1:6" ht="41.25" customHeight="1" outlineLevel="2">
      <c r="A12" s="21" t="s">
        <v>14</v>
      </c>
      <c r="B12" s="19" t="s">
        <v>5</v>
      </c>
      <c r="C12" s="19" t="s">
        <v>15</v>
      </c>
      <c r="D12" s="19" t="s">
        <v>58</v>
      </c>
      <c r="E12" s="19" t="s">
        <v>0</v>
      </c>
      <c r="F12" s="20">
        <f>F13</f>
        <v>720.322</v>
      </c>
    </row>
    <row r="13" spans="1:6" ht="12.75" outlineLevel="4">
      <c r="A13" s="6" t="s">
        <v>32</v>
      </c>
      <c r="B13" s="3" t="s">
        <v>5</v>
      </c>
      <c r="C13" s="3" t="s">
        <v>15</v>
      </c>
      <c r="D13" s="3" t="s">
        <v>57</v>
      </c>
      <c r="E13" s="3" t="s">
        <v>0</v>
      </c>
      <c r="F13" s="11">
        <f>F14</f>
        <v>720.322</v>
      </c>
    </row>
    <row r="14" spans="1:6" ht="35.25" customHeight="1" outlineLevel="4">
      <c r="A14" s="6" t="s">
        <v>128</v>
      </c>
      <c r="B14" s="3" t="s">
        <v>5</v>
      </c>
      <c r="C14" s="3" t="s">
        <v>15</v>
      </c>
      <c r="D14" s="3" t="s">
        <v>67</v>
      </c>
      <c r="E14" s="3" t="s">
        <v>0</v>
      </c>
      <c r="F14" s="11">
        <f>F15</f>
        <v>720.322</v>
      </c>
    </row>
    <row r="15" spans="1:6" ht="81.75" customHeight="1" outlineLevel="2">
      <c r="A15" s="6" t="s">
        <v>59</v>
      </c>
      <c r="B15" s="3" t="s">
        <v>5</v>
      </c>
      <c r="C15" s="3" t="s">
        <v>15</v>
      </c>
      <c r="D15" s="3" t="s">
        <v>67</v>
      </c>
      <c r="E15" s="3" t="s">
        <v>50</v>
      </c>
      <c r="F15" s="11">
        <v>720.322</v>
      </c>
    </row>
    <row r="16" spans="1:6" ht="83.25" customHeight="1" outlineLevel="4">
      <c r="A16" s="28" t="s">
        <v>16</v>
      </c>
      <c r="B16" s="29" t="s">
        <v>5</v>
      </c>
      <c r="C16" s="29" t="s">
        <v>17</v>
      </c>
      <c r="D16" s="29" t="s">
        <v>58</v>
      </c>
      <c r="E16" s="29" t="s">
        <v>0</v>
      </c>
      <c r="F16" s="30">
        <f>F17</f>
        <v>2034.688</v>
      </c>
    </row>
    <row r="17" spans="1:6" ht="25.5" outlineLevel="4">
      <c r="A17" s="27" t="s">
        <v>73</v>
      </c>
      <c r="B17" s="25" t="s">
        <v>5</v>
      </c>
      <c r="C17" s="25" t="s">
        <v>17</v>
      </c>
      <c r="D17" s="25" t="s">
        <v>60</v>
      </c>
      <c r="E17" s="25" t="s">
        <v>0</v>
      </c>
      <c r="F17" s="26">
        <f>F18</f>
        <v>2034.688</v>
      </c>
    </row>
    <row r="18" spans="1:6" ht="25.5" outlineLevel="4">
      <c r="A18" s="6" t="s">
        <v>119</v>
      </c>
      <c r="B18" s="3" t="s">
        <v>5</v>
      </c>
      <c r="C18" s="3" t="s">
        <v>17</v>
      </c>
      <c r="D18" s="3" t="s">
        <v>68</v>
      </c>
      <c r="E18" s="3" t="s">
        <v>0</v>
      </c>
      <c r="F18" s="11">
        <f>F19+F21</f>
        <v>2034.688</v>
      </c>
    </row>
    <row r="19" spans="1:6" ht="79.5" customHeight="1" outlineLevel="1">
      <c r="A19" s="6" t="s">
        <v>59</v>
      </c>
      <c r="B19" s="3" t="s">
        <v>5</v>
      </c>
      <c r="C19" s="3" t="s">
        <v>17</v>
      </c>
      <c r="D19" s="3" t="s">
        <v>68</v>
      </c>
      <c r="E19" s="3" t="s">
        <v>50</v>
      </c>
      <c r="F19" s="11">
        <v>1707.588</v>
      </c>
    </row>
    <row r="20" spans="1:6" ht="42" customHeight="1" hidden="1" outlineLevel="1">
      <c r="A20" s="6" t="s">
        <v>112</v>
      </c>
      <c r="B20" s="3" t="s">
        <v>5</v>
      </c>
      <c r="C20" s="3" t="s">
        <v>17</v>
      </c>
      <c r="D20" s="3" t="s">
        <v>68</v>
      </c>
      <c r="E20" s="3" t="s">
        <v>0</v>
      </c>
      <c r="F20" s="11">
        <v>0</v>
      </c>
    </row>
    <row r="21" spans="1:6" ht="25.5" outlineLevel="4">
      <c r="A21" s="2" t="s">
        <v>93</v>
      </c>
      <c r="B21" s="3" t="s">
        <v>5</v>
      </c>
      <c r="C21" s="3" t="s">
        <v>17</v>
      </c>
      <c r="D21" s="3" t="s">
        <v>68</v>
      </c>
      <c r="E21" s="3" t="s">
        <v>26</v>
      </c>
      <c r="F21" s="11">
        <v>327.1</v>
      </c>
    </row>
    <row r="22" spans="1:6" ht="38.25" hidden="1">
      <c r="A22" s="35" t="s">
        <v>149</v>
      </c>
      <c r="B22" s="3" t="s">
        <v>5</v>
      </c>
      <c r="C22" s="3" t="s">
        <v>17</v>
      </c>
      <c r="D22" s="3" t="s">
        <v>148</v>
      </c>
      <c r="E22" s="3" t="s">
        <v>0</v>
      </c>
      <c r="F22" s="11">
        <f>F23</f>
        <v>0</v>
      </c>
    </row>
    <row r="23" spans="1:6" ht="12.75" hidden="1">
      <c r="A23" s="6" t="s">
        <v>62</v>
      </c>
      <c r="B23" s="3" t="s">
        <v>5</v>
      </c>
      <c r="C23" s="3" t="s">
        <v>17</v>
      </c>
      <c r="D23" s="3" t="s">
        <v>148</v>
      </c>
      <c r="E23" s="3" t="s">
        <v>51</v>
      </c>
      <c r="F23" s="11">
        <v>0</v>
      </c>
    </row>
    <row r="24" spans="1:6" ht="25.5" hidden="1">
      <c r="A24" s="6" t="s">
        <v>102</v>
      </c>
      <c r="B24" s="3" t="s">
        <v>5</v>
      </c>
      <c r="C24" s="3" t="s">
        <v>103</v>
      </c>
      <c r="D24" s="3" t="s">
        <v>58</v>
      </c>
      <c r="E24" s="3" t="s">
        <v>0</v>
      </c>
      <c r="F24" s="11">
        <f>F25</f>
        <v>0</v>
      </c>
    </row>
    <row r="25" spans="1:6" ht="38.25" hidden="1">
      <c r="A25" s="6" t="s">
        <v>105</v>
      </c>
      <c r="B25" s="3" t="s">
        <v>5</v>
      </c>
      <c r="C25" s="3" t="s">
        <v>103</v>
      </c>
      <c r="D25" s="3" t="s">
        <v>104</v>
      </c>
      <c r="E25" s="3" t="s">
        <v>0</v>
      </c>
      <c r="F25" s="11">
        <f>F26</f>
        <v>0</v>
      </c>
    </row>
    <row r="26" spans="1:6" ht="12.75" hidden="1">
      <c r="A26" s="2" t="s">
        <v>62</v>
      </c>
      <c r="B26" s="3" t="s">
        <v>5</v>
      </c>
      <c r="C26" s="3" t="s">
        <v>103</v>
      </c>
      <c r="D26" s="3" t="s">
        <v>104</v>
      </c>
      <c r="E26" s="3" t="s">
        <v>51</v>
      </c>
      <c r="F26" s="11">
        <v>0</v>
      </c>
    </row>
    <row r="27" spans="1:6" ht="12.75">
      <c r="A27" s="2" t="s">
        <v>33</v>
      </c>
      <c r="B27" s="3" t="s">
        <v>5</v>
      </c>
      <c r="C27" s="3" t="s">
        <v>34</v>
      </c>
      <c r="D27" s="3" t="s">
        <v>58</v>
      </c>
      <c r="E27" s="3" t="s">
        <v>0</v>
      </c>
      <c r="F27" s="11">
        <f>F28</f>
        <v>15</v>
      </c>
    </row>
    <row r="28" spans="1:6" ht="25.5">
      <c r="A28" s="2" t="s">
        <v>85</v>
      </c>
      <c r="B28" s="3" t="s">
        <v>5</v>
      </c>
      <c r="C28" s="3" t="s">
        <v>34</v>
      </c>
      <c r="D28" s="3" t="s">
        <v>69</v>
      </c>
      <c r="E28" s="3" t="s">
        <v>0</v>
      </c>
      <c r="F28" s="11">
        <f>F29</f>
        <v>15</v>
      </c>
    </row>
    <row r="29" spans="1:6" ht="12.75">
      <c r="A29" s="6" t="s">
        <v>62</v>
      </c>
      <c r="B29" s="3" t="s">
        <v>5</v>
      </c>
      <c r="C29" s="3" t="s">
        <v>34</v>
      </c>
      <c r="D29" s="3" t="s">
        <v>69</v>
      </c>
      <c r="E29" s="3" t="s">
        <v>51</v>
      </c>
      <c r="F29" s="11">
        <v>15</v>
      </c>
    </row>
    <row r="30" spans="1:6" ht="12.75">
      <c r="A30" s="18" t="s">
        <v>35</v>
      </c>
      <c r="B30" s="19" t="s">
        <v>5</v>
      </c>
      <c r="C30" s="19" t="s">
        <v>18</v>
      </c>
      <c r="D30" s="19" t="s">
        <v>58</v>
      </c>
      <c r="E30" s="19" t="s">
        <v>0</v>
      </c>
      <c r="F30" s="20">
        <f>F31+F39+F41+F43</f>
        <v>331.265</v>
      </c>
    </row>
    <row r="31" spans="1:6" ht="25.5">
      <c r="A31" s="2" t="s">
        <v>74</v>
      </c>
      <c r="B31" s="3" t="s">
        <v>5</v>
      </c>
      <c r="C31" s="3" t="s">
        <v>18</v>
      </c>
      <c r="D31" s="3" t="s">
        <v>70</v>
      </c>
      <c r="E31" s="3" t="s">
        <v>0</v>
      </c>
      <c r="F31" s="11">
        <f>F34</f>
        <v>329.565</v>
      </c>
    </row>
    <row r="32" spans="1:6" ht="38.25" hidden="1">
      <c r="A32" s="6" t="s">
        <v>66</v>
      </c>
      <c r="B32" s="3" t="s">
        <v>5</v>
      </c>
      <c r="C32" s="3" t="s">
        <v>18</v>
      </c>
      <c r="D32" s="3" t="s">
        <v>71</v>
      </c>
      <c r="E32" s="3" t="s">
        <v>0</v>
      </c>
      <c r="F32" s="11">
        <f>F33</f>
        <v>0</v>
      </c>
    </row>
    <row r="33" spans="1:6" ht="76.5" hidden="1">
      <c r="A33" s="6" t="s">
        <v>59</v>
      </c>
      <c r="B33" s="3" t="s">
        <v>5</v>
      </c>
      <c r="C33" s="3" t="s">
        <v>18</v>
      </c>
      <c r="D33" s="3" t="s">
        <v>71</v>
      </c>
      <c r="E33" s="3" t="s">
        <v>50</v>
      </c>
      <c r="F33" s="11">
        <v>0</v>
      </c>
    </row>
    <row r="34" spans="1:6" ht="69" customHeight="1">
      <c r="A34" s="6" t="s">
        <v>129</v>
      </c>
      <c r="B34" s="3" t="s">
        <v>5</v>
      </c>
      <c r="C34" s="3" t="s">
        <v>18</v>
      </c>
      <c r="D34" s="3" t="s">
        <v>72</v>
      </c>
      <c r="E34" s="3" t="s">
        <v>0</v>
      </c>
      <c r="F34" s="11">
        <f>F35+F37+F38</f>
        <v>329.565</v>
      </c>
    </row>
    <row r="35" spans="1:6" ht="81.75" customHeight="1">
      <c r="A35" s="6" t="s">
        <v>59</v>
      </c>
      <c r="B35" s="3" t="s">
        <v>5</v>
      </c>
      <c r="C35" s="3" t="s">
        <v>18</v>
      </c>
      <c r="D35" s="3" t="s">
        <v>72</v>
      </c>
      <c r="E35" s="3" t="s">
        <v>50</v>
      </c>
      <c r="F35" s="11">
        <v>259.99</v>
      </c>
    </row>
    <row r="36" spans="1:6" ht="51" hidden="1">
      <c r="A36" s="6" t="s">
        <v>61</v>
      </c>
      <c r="B36" s="3" t="s">
        <v>5</v>
      </c>
      <c r="C36" s="3" t="s">
        <v>18</v>
      </c>
      <c r="D36" s="3" t="s">
        <v>72</v>
      </c>
      <c r="E36" s="3" t="s">
        <v>0</v>
      </c>
      <c r="F36" s="11">
        <v>0</v>
      </c>
    </row>
    <row r="37" spans="1:6" ht="28.5" customHeight="1">
      <c r="A37" s="2" t="s">
        <v>93</v>
      </c>
      <c r="B37" s="3" t="s">
        <v>5</v>
      </c>
      <c r="C37" s="3" t="s">
        <v>18</v>
      </c>
      <c r="D37" s="3" t="s">
        <v>72</v>
      </c>
      <c r="E37" s="3" t="s">
        <v>26</v>
      </c>
      <c r="F37" s="11">
        <v>60</v>
      </c>
    </row>
    <row r="38" spans="1:6" ht="12.75">
      <c r="A38" s="6" t="s">
        <v>62</v>
      </c>
      <c r="B38" s="3" t="s">
        <v>5</v>
      </c>
      <c r="C38" s="3" t="s">
        <v>18</v>
      </c>
      <c r="D38" s="3" t="s">
        <v>72</v>
      </c>
      <c r="E38" s="3" t="s">
        <v>51</v>
      </c>
      <c r="F38" s="11">
        <v>9.575</v>
      </c>
    </row>
    <row r="39" spans="1:6" ht="38.25">
      <c r="A39" s="18" t="s">
        <v>25</v>
      </c>
      <c r="B39" s="19" t="s">
        <v>5</v>
      </c>
      <c r="C39" s="19" t="s">
        <v>18</v>
      </c>
      <c r="D39" s="19" t="s">
        <v>75</v>
      </c>
      <c r="E39" s="19" t="s">
        <v>0</v>
      </c>
      <c r="F39" s="20">
        <f>F40</f>
        <v>1.7</v>
      </c>
    </row>
    <row r="40" spans="1:6" ht="18" customHeight="1">
      <c r="A40" s="6" t="s">
        <v>62</v>
      </c>
      <c r="B40" s="3" t="s">
        <v>5</v>
      </c>
      <c r="C40" s="3" t="s">
        <v>18</v>
      </c>
      <c r="D40" s="3" t="s">
        <v>75</v>
      </c>
      <c r="E40" s="3" t="s">
        <v>51</v>
      </c>
      <c r="F40" s="11">
        <v>1.7</v>
      </c>
    </row>
    <row r="41" spans="1:6" ht="68.25" customHeight="1" hidden="1">
      <c r="A41" s="18" t="s">
        <v>142</v>
      </c>
      <c r="B41" s="3" t="s">
        <v>5</v>
      </c>
      <c r="C41" s="3" t="s">
        <v>18</v>
      </c>
      <c r="D41" s="3" t="s">
        <v>140</v>
      </c>
      <c r="E41" s="3" t="s">
        <v>0</v>
      </c>
      <c r="F41" s="11">
        <f>F42</f>
        <v>0</v>
      </c>
    </row>
    <row r="42" spans="1:6" ht="18" customHeight="1" hidden="1">
      <c r="A42" s="6" t="s">
        <v>62</v>
      </c>
      <c r="B42" s="3" t="s">
        <v>5</v>
      </c>
      <c r="C42" s="3" t="s">
        <v>18</v>
      </c>
      <c r="D42" s="3" t="s">
        <v>140</v>
      </c>
      <c r="E42" s="3" t="s">
        <v>51</v>
      </c>
      <c r="F42" s="11">
        <v>0</v>
      </c>
    </row>
    <row r="43" spans="1:6" ht="27.75" customHeight="1" hidden="1">
      <c r="A43" s="6" t="s">
        <v>168</v>
      </c>
      <c r="B43" s="3" t="s">
        <v>5</v>
      </c>
      <c r="C43" s="3" t="s">
        <v>18</v>
      </c>
      <c r="D43" s="3" t="s">
        <v>161</v>
      </c>
      <c r="E43" s="3" t="s">
        <v>0</v>
      </c>
      <c r="F43" s="11">
        <f>F44</f>
        <v>0</v>
      </c>
    </row>
    <row r="44" spans="1:6" ht="25.5" hidden="1">
      <c r="A44" s="2" t="s">
        <v>93</v>
      </c>
      <c r="B44" s="3" t="s">
        <v>5</v>
      </c>
      <c r="C44" s="3" t="s">
        <v>18</v>
      </c>
      <c r="D44" s="3" t="s">
        <v>161</v>
      </c>
      <c r="E44" s="3" t="s">
        <v>26</v>
      </c>
      <c r="F44" s="11">
        <v>0</v>
      </c>
    </row>
    <row r="45" spans="1:6" ht="12.75">
      <c r="A45" s="18" t="s">
        <v>98</v>
      </c>
      <c r="B45" s="19" t="s">
        <v>5</v>
      </c>
      <c r="C45" s="19" t="s">
        <v>19</v>
      </c>
      <c r="D45" s="19" t="s">
        <v>58</v>
      </c>
      <c r="E45" s="19" t="s">
        <v>0</v>
      </c>
      <c r="F45" s="20">
        <f>F46</f>
        <v>282.3</v>
      </c>
    </row>
    <row r="46" spans="1:6" ht="25.5">
      <c r="A46" s="2" t="s">
        <v>97</v>
      </c>
      <c r="B46" s="3" t="s">
        <v>5</v>
      </c>
      <c r="C46" s="3" t="s">
        <v>20</v>
      </c>
      <c r="D46" s="3" t="s">
        <v>58</v>
      </c>
      <c r="E46" s="3" t="s">
        <v>0</v>
      </c>
      <c r="F46" s="11">
        <f>F47</f>
        <v>282.3</v>
      </c>
    </row>
    <row r="47" spans="1:6" ht="38.25">
      <c r="A47" s="6" t="s">
        <v>86</v>
      </c>
      <c r="B47" s="3" t="s">
        <v>5</v>
      </c>
      <c r="C47" s="3" t="s">
        <v>20</v>
      </c>
      <c r="D47" s="3" t="s">
        <v>76</v>
      </c>
      <c r="E47" s="3" t="s">
        <v>0</v>
      </c>
      <c r="F47" s="11">
        <f>F48</f>
        <v>282.3</v>
      </c>
    </row>
    <row r="48" spans="1:6" ht="85.5" customHeight="1">
      <c r="A48" s="6" t="s">
        <v>59</v>
      </c>
      <c r="B48" s="3" t="s">
        <v>5</v>
      </c>
      <c r="C48" s="3" t="s">
        <v>20</v>
      </c>
      <c r="D48" s="3" t="s">
        <v>76</v>
      </c>
      <c r="E48" s="3" t="s">
        <v>50</v>
      </c>
      <c r="F48" s="11">
        <v>282.3</v>
      </c>
    </row>
    <row r="49" spans="1:6" ht="22.5">
      <c r="A49" s="22" t="s">
        <v>46</v>
      </c>
      <c r="B49" s="23" t="s">
        <v>5</v>
      </c>
      <c r="C49" s="23" t="s">
        <v>47</v>
      </c>
      <c r="D49" s="23" t="s">
        <v>58</v>
      </c>
      <c r="E49" s="23" t="s">
        <v>0</v>
      </c>
      <c r="F49" s="20">
        <f>F50+F53</f>
        <v>96.897</v>
      </c>
    </row>
    <row r="50" spans="1:6" ht="51">
      <c r="A50" s="2" t="s">
        <v>175</v>
      </c>
      <c r="B50" s="3" t="s">
        <v>5</v>
      </c>
      <c r="C50" s="3" t="s">
        <v>48</v>
      </c>
      <c r="D50" s="3" t="s">
        <v>58</v>
      </c>
      <c r="E50" s="3" t="s">
        <v>0</v>
      </c>
      <c r="F50" s="11">
        <f>F51</f>
        <v>83.7</v>
      </c>
    </row>
    <row r="51" spans="1:6" ht="25.5">
      <c r="A51" s="2" t="s">
        <v>49</v>
      </c>
      <c r="B51" s="3" t="s">
        <v>5</v>
      </c>
      <c r="C51" s="3" t="s">
        <v>48</v>
      </c>
      <c r="D51" s="3" t="s">
        <v>77</v>
      </c>
      <c r="E51" s="3" t="s">
        <v>0</v>
      </c>
      <c r="F51" s="11">
        <f>F52</f>
        <v>83.7</v>
      </c>
    </row>
    <row r="52" spans="1:6" ht="29.25" customHeight="1">
      <c r="A52" s="2" t="s">
        <v>93</v>
      </c>
      <c r="B52" s="3" t="s">
        <v>5</v>
      </c>
      <c r="C52" s="3" t="s">
        <v>48</v>
      </c>
      <c r="D52" s="3" t="s">
        <v>77</v>
      </c>
      <c r="E52" s="3" t="s">
        <v>26</v>
      </c>
      <c r="F52" s="11">
        <v>83.7</v>
      </c>
    </row>
    <row r="53" spans="1:6" ht="38.25">
      <c r="A53" s="15" t="s">
        <v>107</v>
      </c>
      <c r="B53" s="3" t="s">
        <v>5</v>
      </c>
      <c r="C53" s="3" t="s">
        <v>108</v>
      </c>
      <c r="D53" s="3" t="s">
        <v>58</v>
      </c>
      <c r="E53" s="3" t="s">
        <v>0</v>
      </c>
      <c r="F53" s="11">
        <f>F54+F56+F58</f>
        <v>13.197</v>
      </c>
    </row>
    <row r="54" spans="1:6" ht="38.25">
      <c r="A54" s="16" t="s">
        <v>110</v>
      </c>
      <c r="B54" s="3" t="s">
        <v>5</v>
      </c>
      <c r="C54" s="3" t="s">
        <v>108</v>
      </c>
      <c r="D54" s="3" t="s">
        <v>109</v>
      </c>
      <c r="E54" s="3" t="s">
        <v>0</v>
      </c>
      <c r="F54" s="11">
        <f>F55</f>
        <v>3.5</v>
      </c>
    </row>
    <row r="55" spans="1:6" ht="30" customHeight="1">
      <c r="A55" s="2" t="s">
        <v>93</v>
      </c>
      <c r="B55" s="3" t="s">
        <v>5</v>
      </c>
      <c r="C55" s="3" t="s">
        <v>108</v>
      </c>
      <c r="D55" s="3" t="s">
        <v>109</v>
      </c>
      <c r="E55" s="3" t="s">
        <v>26</v>
      </c>
      <c r="F55" s="11">
        <v>3.5</v>
      </c>
    </row>
    <row r="56" spans="1:6" ht="30" customHeight="1">
      <c r="A56" s="43" t="s">
        <v>196</v>
      </c>
      <c r="B56" s="3" t="s">
        <v>5</v>
      </c>
      <c r="C56" s="3" t="s">
        <v>108</v>
      </c>
      <c r="D56" s="3" t="s">
        <v>198</v>
      </c>
      <c r="E56" s="3" t="s">
        <v>0</v>
      </c>
      <c r="F56" s="11">
        <f>F57</f>
        <v>0.097</v>
      </c>
    </row>
    <row r="57" spans="1:6" ht="82.5" customHeight="1">
      <c r="A57" s="44" t="s">
        <v>197</v>
      </c>
      <c r="B57" s="3" t="s">
        <v>5</v>
      </c>
      <c r="C57" s="3" t="s">
        <v>108</v>
      </c>
      <c r="D57" s="3" t="s">
        <v>198</v>
      </c>
      <c r="E57" s="3" t="s">
        <v>50</v>
      </c>
      <c r="F57" s="11">
        <v>0.097</v>
      </c>
    </row>
    <row r="58" spans="1:6" ht="30" customHeight="1">
      <c r="A58" s="43" t="s">
        <v>196</v>
      </c>
      <c r="B58" s="3" t="s">
        <v>5</v>
      </c>
      <c r="C58" s="3" t="s">
        <v>108</v>
      </c>
      <c r="D58" s="3" t="s">
        <v>199</v>
      </c>
      <c r="E58" s="3" t="s">
        <v>0</v>
      </c>
      <c r="F58" s="11">
        <f>F59</f>
        <v>9.6</v>
      </c>
    </row>
    <row r="59" spans="1:6" ht="87" customHeight="1">
      <c r="A59" s="44" t="s">
        <v>197</v>
      </c>
      <c r="B59" s="3" t="s">
        <v>5</v>
      </c>
      <c r="C59" s="3" t="s">
        <v>108</v>
      </c>
      <c r="D59" s="3" t="s">
        <v>199</v>
      </c>
      <c r="E59" s="3" t="s">
        <v>50</v>
      </c>
      <c r="F59" s="11">
        <v>9.6</v>
      </c>
    </row>
    <row r="60" spans="1:6" ht="12.75">
      <c r="A60" s="18" t="s">
        <v>2</v>
      </c>
      <c r="B60" s="19" t="s">
        <v>5</v>
      </c>
      <c r="C60" s="19" t="s">
        <v>27</v>
      </c>
      <c r="D60" s="19" t="s">
        <v>58</v>
      </c>
      <c r="E60" s="19" t="s">
        <v>0</v>
      </c>
      <c r="F60" s="20">
        <f>F61+F76</f>
        <v>670.7</v>
      </c>
    </row>
    <row r="61" spans="1:6" ht="17.25" customHeight="1">
      <c r="A61" s="2" t="s">
        <v>28</v>
      </c>
      <c r="B61" s="3" t="s">
        <v>5</v>
      </c>
      <c r="C61" s="3" t="s">
        <v>29</v>
      </c>
      <c r="D61" s="3" t="s">
        <v>58</v>
      </c>
      <c r="E61" s="3" t="s">
        <v>0</v>
      </c>
      <c r="F61" s="11">
        <f>F62+F68+F70+F72+F74+F66</f>
        <v>670.7</v>
      </c>
    </row>
    <row r="62" spans="1:6" ht="25.5">
      <c r="A62" s="2" t="s">
        <v>36</v>
      </c>
      <c r="B62" s="3" t="s">
        <v>5</v>
      </c>
      <c r="C62" s="3" t="s">
        <v>29</v>
      </c>
      <c r="D62" s="3" t="s">
        <v>78</v>
      </c>
      <c r="E62" s="3" t="s">
        <v>0</v>
      </c>
      <c r="F62" s="26">
        <f>F63</f>
        <v>670.7</v>
      </c>
    </row>
    <row r="63" spans="1:6" ht="28.5" customHeight="1" hidden="1">
      <c r="A63" s="2" t="s">
        <v>93</v>
      </c>
      <c r="B63" s="3" t="s">
        <v>5</v>
      </c>
      <c r="C63" s="3" t="s">
        <v>29</v>
      </c>
      <c r="D63" s="3" t="s">
        <v>78</v>
      </c>
      <c r="E63" s="3" t="s">
        <v>26</v>
      </c>
      <c r="F63" s="11">
        <v>670.7</v>
      </c>
    </row>
    <row r="64" spans="1:6" ht="11.25" customHeight="1" hidden="1">
      <c r="A64" s="13" t="s">
        <v>91</v>
      </c>
      <c r="B64" s="3" t="s">
        <v>5</v>
      </c>
      <c r="C64" s="3" t="s">
        <v>29</v>
      </c>
      <c r="D64" s="3" t="s">
        <v>92</v>
      </c>
      <c r="E64" s="3" t="s">
        <v>0</v>
      </c>
      <c r="F64" s="11">
        <f>F65</f>
        <v>0</v>
      </c>
    </row>
    <row r="65" spans="1:6" ht="11.25" customHeight="1" hidden="1">
      <c r="A65" s="2" t="s">
        <v>93</v>
      </c>
      <c r="B65" s="3" t="s">
        <v>5</v>
      </c>
      <c r="C65" s="3" t="s">
        <v>29</v>
      </c>
      <c r="D65" s="3" t="s">
        <v>92</v>
      </c>
      <c r="E65" s="3" t="s">
        <v>26</v>
      </c>
      <c r="F65" s="11">
        <v>0</v>
      </c>
    </row>
    <row r="66" spans="1:6" ht="11.25" customHeight="1" hidden="1">
      <c r="A66" s="12" t="s">
        <v>163</v>
      </c>
      <c r="B66" s="3" t="s">
        <v>5</v>
      </c>
      <c r="C66" s="3" t="s">
        <v>29</v>
      </c>
      <c r="D66" s="3" t="s">
        <v>162</v>
      </c>
      <c r="E66" s="3" t="s">
        <v>0</v>
      </c>
      <c r="F66" s="11">
        <f>F67</f>
        <v>0</v>
      </c>
    </row>
    <row r="67" spans="1:6" ht="11.25" customHeight="1" hidden="1">
      <c r="A67" s="2" t="s">
        <v>93</v>
      </c>
      <c r="B67" s="3" t="s">
        <v>5</v>
      </c>
      <c r="C67" s="3" t="s">
        <v>29</v>
      </c>
      <c r="D67" s="3" t="s">
        <v>162</v>
      </c>
      <c r="E67" s="3" t="s">
        <v>26</v>
      </c>
      <c r="F67" s="11">
        <v>0</v>
      </c>
    </row>
    <row r="68" spans="1:6" ht="11.25" customHeight="1" hidden="1">
      <c r="A68" s="12" t="s">
        <v>163</v>
      </c>
      <c r="B68" s="3" t="s">
        <v>5</v>
      </c>
      <c r="C68" s="3" t="s">
        <v>29</v>
      </c>
      <c r="D68" s="3" t="s">
        <v>179</v>
      </c>
      <c r="E68" s="3" t="s">
        <v>0</v>
      </c>
      <c r="F68" s="20">
        <f>F69</f>
        <v>0</v>
      </c>
    </row>
    <row r="69" spans="1:6" ht="11.25" customHeight="1" hidden="1">
      <c r="A69" s="2" t="s">
        <v>93</v>
      </c>
      <c r="B69" s="3" t="s">
        <v>5</v>
      </c>
      <c r="C69" s="3" t="s">
        <v>29</v>
      </c>
      <c r="D69" s="3" t="s">
        <v>179</v>
      </c>
      <c r="E69" s="3" t="s">
        <v>26</v>
      </c>
      <c r="F69" s="11">
        <v>0</v>
      </c>
    </row>
    <row r="70" spans="1:6" ht="11.25" customHeight="1" hidden="1">
      <c r="A70" s="2" t="s">
        <v>122</v>
      </c>
      <c r="B70" s="3" t="s">
        <v>5</v>
      </c>
      <c r="C70" s="3" t="s">
        <v>29</v>
      </c>
      <c r="D70" s="3" t="s">
        <v>123</v>
      </c>
      <c r="E70" s="3" t="s">
        <v>0</v>
      </c>
      <c r="F70" s="20">
        <f>F71</f>
        <v>0</v>
      </c>
    </row>
    <row r="71" spans="1:6" ht="11.25" customHeight="1" hidden="1">
      <c r="A71" s="2" t="s">
        <v>93</v>
      </c>
      <c r="B71" s="3" t="s">
        <v>5</v>
      </c>
      <c r="C71" s="3" t="s">
        <v>29</v>
      </c>
      <c r="D71" s="3" t="s">
        <v>123</v>
      </c>
      <c r="E71" s="3" t="s">
        <v>26</v>
      </c>
      <c r="F71" s="11">
        <v>0</v>
      </c>
    </row>
    <row r="72" spans="1:6" ht="11.25" customHeight="1" hidden="1">
      <c r="A72" s="2" t="s">
        <v>124</v>
      </c>
      <c r="B72" s="3" t="s">
        <v>5</v>
      </c>
      <c r="C72" s="3" t="s">
        <v>29</v>
      </c>
      <c r="D72" s="3" t="s">
        <v>125</v>
      </c>
      <c r="E72" s="3" t="s">
        <v>0</v>
      </c>
      <c r="F72" s="20">
        <f>F73</f>
        <v>0</v>
      </c>
    </row>
    <row r="73" spans="1:6" ht="11.25" customHeight="1" hidden="1">
      <c r="A73" s="2" t="s">
        <v>93</v>
      </c>
      <c r="B73" s="3" t="s">
        <v>5</v>
      </c>
      <c r="C73" s="3" t="s">
        <v>29</v>
      </c>
      <c r="D73" s="3" t="s">
        <v>125</v>
      </c>
      <c r="E73" s="3" t="s">
        <v>26</v>
      </c>
      <c r="F73" s="11">
        <v>0</v>
      </c>
    </row>
    <row r="74" spans="1:6" ht="11.25" customHeight="1" hidden="1">
      <c r="A74" s="2" t="s">
        <v>126</v>
      </c>
      <c r="B74" s="3" t="s">
        <v>5</v>
      </c>
      <c r="C74" s="3" t="s">
        <v>29</v>
      </c>
      <c r="D74" s="3" t="s">
        <v>127</v>
      </c>
      <c r="E74" s="3" t="s">
        <v>0</v>
      </c>
      <c r="F74" s="20">
        <f>F75</f>
        <v>0</v>
      </c>
    </row>
    <row r="75" spans="1:6" ht="11.25" customHeight="1" hidden="1">
      <c r="A75" s="2" t="s">
        <v>93</v>
      </c>
      <c r="B75" s="3" t="s">
        <v>5</v>
      </c>
      <c r="C75" s="3" t="s">
        <v>29</v>
      </c>
      <c r="D75" s="3" t="s">
        <v>127</v>
      </c>
      <c r="E75" s="3" t="s">
        <v>26</v>
      </c>
      <c r="F75" s="11">
        <v>0</v>
      </c>
    </row>
    <row r="76" spans="1:6" ht="11.25" customHeight="1" hidden="1">
      <c r="A76" s="32" t="s">
        <v>131</v>
      </c>
      <c r="B76" s="29" t="s">
        <v>5</v>
      </c>
      <c r="C76" s="29" t="s">
        <v>117</v>
      </c>
      <c r="D76" s="29" t="s">
        <v>58</v>
      </c>
      <c r="E76" s="29" t="s">
        <v>0</v>
      </c>
      <c r="F76" s="30">
        <f>F79+F81+F83+F77</f>
        <v>0</v>
      </c>
    </row>
    <row r="77" spans="1:6" ht="11.25" customHeight="1" hidden="1">
      <c r="A77" s="31" t="s">
        <v>189</v>
      </c>
      <c r="B77" s="25" t="s">
        <v>5</v>
      </c>
      <c r="C77" s="25" t="s">
        <v>117</v>
      </c>
      <c r="D77" s="25" t="s">
        <v>188</v>
      </c>
      <c r="E77" s="25" t="s">
        <v>0</v>
      </c>
      <c r="F77" s="26">
        <f>F78</f>
        <v>0</v>
      </c>
    </row>
    <row r="78" spans="1:6" ht="11.25" customHeight="1" hidden="1">
      <c r="A78" s="2" t="s">
        <v>93</v>
      </c>
      <c r="B78" s="25" t="s">
        <v>5</v>
      </c>
      <c r="C78" s="25" t="s">
        <v>117</v>
      </c>
      <c r="D78" s="25" t="s">
        <v>188</v>
      </c>
      <c r="E78" s="25" t="s">
        <v>26</v>
      </c>
      <c r="F78" s="26">
        <v>0</v>
      </c>
    </row>
    <row r="79" spans="1:6" ht="11.25" customHeight="1" hidden="1">
      <c r="A79" s="31" t="s">
        <v>177</v>
      </c>
      <c r="B79" s="25" t="s">
        <v>5</v>
      </c>
      <c r="C79" s="25" t="s">
        <v>117</v>
      </c>
      <c r="D79" s="25" t="s">
        <v>176</v>
      </c>
      <c r="E79" s="25" t="s">
        <v>0</v>
      </c>
      <c r="F79" s="26">
        <f>F80</f>
        <v>0</v>
      </c>
    </row>
    <row r="80" spans="1:6" ht="11.25" customHeight="1" hidden="1">
      <c r="A80" s="2" t="s">
        <v>93</v>
      </c>
      <c r="B80" s="3" t="s">
        <v>5</v>
      </c>
      <c r="C80" s="3" t="s">
        <v>117</v>
      </c>
      <c r="D80" s="25" t="s">
        <v>176</v>
      </c>
      <c r="E80" s="3" t="s">
        <v>26</v>
      </c>
      <c r="F80" s="11">
        <v>0</v>
      </c>
    </row>
    <row r="81" spans="1:6" ht="11.25" customHeight="1" hidden="1">
      <c r="A81" s="31" t="s">
        <v>177</v>
      </c>
      <c r="B81" s="25" t="s">
        <v>5</v>
      </c>
      <c r="C81" s="25" t="s">
        <v>117</v>
      </c>
      <c r="D81" s="25" t="s">
        <v>180</v>
      </c>
      <c r="E81" s="25" t="s">
        <v>0</v>
      </c>
      <c r="F81" s="26">
        <f>F82</f>
        <v>0</v>
      </c>
    </row>
    <row r="82" spans="1:6" ht="11.25" customHeight="1" hidden="1">
      <c r="A82" s="2" t="s">
        <v>93</v>
      </c>
      <c r="B82" s="3" t="s">
        <v>5</v>
      </c>
      <c r="C82" s="3" t="s">
        <v>117</v>
      </c>
      <c r="D82" s="25" t="s">
        <v>180</v>
      </c>
      <c r="E82" s="3" t="s">
        <v>26</v>
      </c>
      <c r="F82" s="11">
        <v>0</v>
      </c>
    </row>
    <row r="83" spans="1:6" ht="11.25" customHeight="1" hidden="1">
      <c r="A83" s="31" t="s">
        <v>182</v>
      </c>
      <c r="B83" s="25" t="s">
        <v>5</v>
      </c>
      <c r="C83" s="25" t="s">
        <v>117</v>
      </c>
      <c r="D83" s="25" t="s">
        <v>181</v>
      </c>
      <c r="E83" s="25" t="s">
        <v>0</v>
      </c>
      <c r="F83" s="26">
        <f>F84</f>
        <v>0</v>
      </c>
    </row>
    <row r="84" spans="1:6" ht="30.75" customHeight="1" hidden="1">
      <c r="A84" s="2" t="s">
        <v>93</v>
      </c>
      <c r="B84" s="3" t="s">
        <v>5</v>
      </c>
      <c r="C84" s="3" t="s">
        <v>117</v>
      </c>
      <c r="D84" s="25" t="s">
        <v>181</v>
      </c>
      <c r="E84" s="3" t="s">
        <v>26</v>
      </c>
      <c r="F84" s="11">
        <v>0</v>
      </c>
    </row>
    <row r="85" spans="1:6" ht="12.75">
      <c r="A85" s="18" t="s">
        <v>1</v>
      </c>
      <c r="B85" s="19" t="s">
        <v>5</v>
      </c>
      <c r="C85" s="19" t="s">
        <v>21</v>
      </c>
      <c r="D85" s="19" t="s">
        <v>58</v>
      </c>
      <c r="E85" s="19" t="s">
        <v>0</v>
      </c>
      <c r="F85" s="20">
        <f>F86+F102+F89</f>
        <v>346.2</v>
      </c>
    </row>
    <row r="86" spans="1:6" ht="12.75">
      <c r="A86" s="2" t="s">
        <v>44</v>
      </c>
      <c r="B86" s="3" t="s">
        <v>5</v>
      </c>
      <c r="C86" s="3" t="s">
        <v>45</v>
      </c>
      <c r="D86" s="3" t="s">
        <v>58</v>
      </c>
      <c r="E86" s="3" t="s">
        <v>0</v>
      </c>
      <c r="F86" s="11">
        <f>F87</f>
        <v>254.7</v>
      </c>
    </row>
    <row r="87" spans="1:6" ht="25.5">
      <c r="A87" s="2" t="s">
        <v>90</v>
      </c>
      <c r="B87" s="3" t="s">
        <v>5</v>
      </c>
      <c r="C87" s="3" t="s">
        <v>45</v>
      </c>
      <c r="D87" s="3" t="s">
        <v>79</v>
      </c>
      <c r="E87" s="3" t="s">
        <v>0</v>
      </c>
      <c r="F87" s="26">
        <f>F88</f>
        <v>254.7</v>
      </c>
    </row>
    <row r="88" spans="1:6" ht="25.5">
      <c r="A88" s="2" t="s">
        <v>93</v>
      </c>
      <c r="B88" s="3" t="s">
        <v>5</v>
      </c>
      <c r="C88" s="3" t="s">
        <v>45</v>
      </c>
      <c r="D88" s="3" t="s">
        <v>79</v>
      </c>
      <c r="E88" s="3" t="s">
        <v>26</v>
      </c>
      <c r="F88" s="11">
        <v>254.7</v>
      </c>
    </row>
    <row r="89" spans="1:6" ht="12.75" hidden="1">
      <c r="A89" s="28" t="s">
        <v>55</v>
      </c>
      <c r="B89" s="29" t="s">
        <v>5</v>
      </c>
      <c r="C89" s="29" t="s">
        <v>56</v>
      </c>
      <c r="D89" s="29" t="s">
        <v>58</v>
      </c>
      <c r="E89" s="29" t="s">
        <v>0</v>
      </c>
      <c r="F89" s="30">
        <f>F92+F96+F98+F100+F94+F90</f>
        <v>0</v>
      </c>
    </row>
    <row r="90" spans="1:6" ht="63.75" hidden="1">
      <c r="A90" s="27" t="s">
        <v>142</v>
      </c>
      <c r="B90" s="25" t="s">
        <v>5</v>
      </c>
      <c r="C90" s="25" t="s">
        <v>56</v>
      </c>
      <c r="D90" s="3" t="s">
        <v>140</v>
      </c>
      <c r="E90" s="25" t="s">
        <v>0</v>
      </c>
      <c r="F90" s="26">
        <f>F91</f>
        <v>0</v>
      </c>
    </row>
    <row r="91" spans="1:6" ht="12.75" hidden="1">
      <c r="A91" s="6" t="s">
        <v>62</v>
      </c>
      <c r="B91" s="25" t="s">
        <v>5</v>
      </c>
      <c r="C91" s="25" t="s">
        <v>56</v>
      </c>
      <c r="D91" s="3" t="s">
        <v>140</v>
      </c>
      <c r="E91" s="25" t="s">
        <v>51</v>
      </c>
      <c r="F91" s="26">
        <v>0</v>
      </c>
    </row>
    <row r="92" spans="1:6" ht="25.5" hidden="1">
      <c r="A92" s="27" t="s">
        <v>144</v>
      </c>
      <c r="B92" s="25" t="s">
        <v>5</v>
      </c>
      <c r="C92" s="25" t="s">
        <v>56</v>
      </c>
      <c r="D92" s="25" t="s">
        <v>145</v>
      </c>
      <c r="E92" s="25" t="s">
        <v>0</v>
      </c>
      <c r="F92" s="26">
        <f>F93</f>
        <v>0</v>
      </c>
    </row>
    <row r="93" spans="1:6" ht="25.5" hidden="1">
      <c r="A93" s="2" t="s">
        <v>93</v>
      </c>
      <c r="B93" s="25" t="s">
        <v>5</v>
      </c>
      <c r="C93" s="25" t="s">
        <v>56</v>
      </c>
      <c r="D93" s="25" t="s">
        <v>145</v>
      </c>
      <c r="E93" s="25" t="s">
        <v>26</v>
      </c>
      <c r="F93" s="26">
        <v>0</v>
      </c>
    </row>
    <row r="94" spans="1:6" ht="96" customHeight="1" hidden="1">
      <c r="A94" s="2" t="s">
        <v>172</v>
      </c>
      <c r="B94" s="3" t="s">
        <v>5</v>
      </c>
      <c r="C94" s="3" t="s">
        <v>56</v>
      </c>
      <c r="D94" s="3" t="s">
        <v>173</v>
      </c>
      <c r="E94" s="3" t="s">
        <v>0</v>
      </c>
      <c r="F94" s="11">
        <f>F95</f>
        <v>0</v>
      </c>
    </row>
    <row r="95" spans="1:6" ht="25.5" hidden="1">
      <c r="A95" s="2" t="s">
        <v>93</v>
      </c>
      <c r="B95" s="3" t="s">
        <v>5</v>
      </c>
      <c r="C95" s="3" t="s">
        <v>56</v>
      </c>
      <c r="D95" s="3" t="s">
        <v>173</v>
      </c>
      <c r="E95" s="3" t="s">
        <v>26</v>
      </c>
      <c r="F95" s="11">
        <v>0</v>
      </c>
    </row>
    <row r="96" spans="1:6" ht="104.25" customHeight="1" hidden="1">
      <c r="A96" s="6" t="s">
        <v>156</v>
      </c>
      <c r="B96" s="3" t="s">
        <v>5</v>
      </c>
      <c r="C96" s="3" t="s">
        <v>56</v>
      </c>
      <c r="D96" s="3" t="s">
        <v>157</v>
      </c>
      <c r="E96" s="3" t="s">
        <v>0</v>
      </c>
      <c r="F96" s="11">
        <f>F97</f>
        <v>0</v>
      </c>
    </row>
    <row r="97" spans="1:6" ht="30" customHeight="1" hidden="1">
      <c r="A97" s="2" t="s">
        <v>93</v>
      </c>
      <c r="B97" s="3" t="s">
        <v>5</v>
      </c>
      <c r="C97" s="3" t="s">
        <v>56</v>
      </c>
      <c r="D97" s="3" t="s">
        <v>157</v>
      </c>
      <c r="E97" s="3" t="s">
        <v>26</v>
      </c>
      <c r="F97" s="11">
        <v>0</v>
      </c>
    </row>
    <row r="98" spans="1:6" ht="54" customHeight="1" hidden="1">
      <c r="A98" s="2" t="s">
        <v>171</v>
      </c>
      <c r="B98" s="3" t="s">
        <v>5</v>
      </c>
      <c r="C98" s="3" t="s">
        <v>56</v>
      </c>
      <c r="D98" s="3" t="s">
        <v>169</v>
      </c>
      <c r="E98" s="3" t="s">
        <v>0</v>
      </c>
      <c r="F98" s="11">
        <f>F99</f>
        <v>0</v>
      </c>
    </row>
    <row r="99" spans="1:6" ht="30" customHeight="1" hidden="1">
      <c r="A99" s="2" t="s">
        <v>93</v>
      </c>
      <c r="B99" s="3" t="s">
        <v>5</v>
      </c>
      <c r="C99" s="3" t="s">
        <v>56</v>
      </c>
      <c r="D99" s="3" t="s">
        <v>169</v>
      </c>
      <c r="E99" s="3" t="s">
        <v>26</v>
      </c>
      <c r="F99" s="11">
        <v>0</v>
      </c>
    </row>
    <row r="100" spans="1:6" ht="57.75" customHeight="1" hidden="1">
      <c r="A100" s="2" t="s">
        <v>171</v>
      </c>
      <c r="B100" s="3" t="s">
        <v>5</v>
      </c>
      <c r="C100" s="3" t="s">
        <v>56</v>
      </c>
      <c r="D100" s="42" t="s">
        <v>170</v>
      </c>
      <c r="E100" s="3" t="s">
        <v>0</v>
      </c>
      <c r="F100" s="11">
        <f>F101</f>
        <v>0</v>
      </c>
    </row>
    <row r="101" spans="1:6" ht="30" customHeight="1" hidden="1">
      <c r="A101" s="2" t="s">
        <v>93</v>
      </c>
      <c r="B101" s="3" t="s">
        <v>5</v>
      </c>
      <c r="C101" s="3" t="s">
        <v>56</v>
      </c>
      <c r="D101" s="42" t="s">
        <v>170</v>
      </c>
      <c r="E101" s="3" t="s">
        <v>26</v>
      </c>
      <c r="F101" s="11">
        <v>0</v>
      </c>
    </row>
    <row r="102" spans="1:6" ht="12.75">
      <c r="A102" s="28" t="s">
        <v>99</v>
      </c>
      <c r="B102" s="29" t="s">
        <v>5</v>
      </c>
      <c r="C102" s="29" t="s">
        <v>22</v>
      </c>
      <c r="D102" s="29" t="s">
        <v>58</v>
      </c>
      <c r="E102" s="29" t="s">
        <v>0</v>
      </c>
      <c r="F102" s="30">
        <f>F103+F109+F105</f>
        <v>91.5</v>
      </c>
    </row>
    <row r="103" spans="1:6" ht="12.75">
      <c r="A103" s="2" t="s">
        <v>100</v>
      </c>
      <c r="B103" s="3" t="s">
        <v>5</v>
      </c>
      <c r="C103" s="3" t="s">
        <v>22</v>
      </c>
      <c r="D103" s="3" t="s">
        <v>80</v>
      </c>
      <c r="E103" s="3" t="s">
        <v>0</v>
      </c>
      <c r="F103" s="11">
        <f>F104</f>
        <v>76.5</v>
      </c>
    </row>
    <row r="104" spans="1:6" ht="27" customHeight="1">
      <c r="A104" s="2" t="s">
        <v>93</v>
      </c>
      <c r="B104" s="3" t="s">
        <v>5</v>
      </c>
      <c r="C104" s="3" t="s">
        <v>22</v>
      </c>
      <c r="D104" s="3" t="s">
        <v>80</v>
      </c>
      <c r="E104" s="3" t="s">
        <v>26</v>
      </c>
      <c r="F104" s="11">
        <v>76.5</v>
      </c>
    </row>
    <row r="105" spans="1:6" ht="21" customHeight="1">
      <c r="A105" s="12" t="s">
        <v>115</v>
      </c>
      <c r="B105" s="3" t="s">
        <v>5</v>
      </c>
      <c r="C105" s="3" t="s">
        <v>22</v>
      </c>
      <c r="D105" s="3" t="s">
        <v>116</v>
      </c>
      <c r="E105" s="3" t="s">
        <v>0</v>
      </c>
      <c r="F105" s="11">
        <f>F106</f>
        <v>15</v>
      </c>
    </row>
    <row r="106" spans="1:6" ht="39.75" customHeight="1">
      <c r="A106" s="2" t="s">
        <v>93</v>
      </c>
      <c r="B106" s="3" t="s">
        <v>5</v>
      </c>
      <c r="C106" s="3" t="s">
        <v>22</v>
      </c>
      <c r="D106" s="3" t="s">
        <v>116</v>
      </c>
      <c r="E106" s="3" t="s">
        <v>26</v>
      </c>
      <c r="F106" s="11">
        <v>15</v>
      </c>
    </row>
    <row r="107" spans="1:6" ht="27.75" customHeight="1" hidden="1">
      <c r="A107" s="6" t="s">
        <v>152</v>
      </c>
      <c r="B107" s="3" t="s">
        <v>5</v>
      </c>
      <c r="C107" s="3" t="s">
        <v>22</v>
      </c>
      <c r="D107" s="3" t="s">
        <v>153</v>
      </c>
      <c r="E107" s="3" t="s">
        <v>0</v>
      </c>
      <c r="F107" s="11">
        <f>F108</f>
        <v>0</v>
      </c>
    </row>
    <row r="108" spans="1:6" ht="31.5" customHeight="1" hidden="1">
      <c r="A108" s="6" t="s">
        <v>154</v>
      </c>
      <c r="B108" s="3" t="s">
        <v>5</v>
      </c>
      <c r="C108" s="3" t="s">
        <v>22</v>
      </c>
      <c r="D108" s="3" t="s">
        <v>155</v>
      </c>
      <c r="E108" s="3" t="s">
        <v>0</v>
      </c>
      <c r="F108" s="11">
        <f>F109</f>
        <v>0</v>
      </c>
    </row>
    <row r="109" spans="1:6" ht="33.75" customHeight="1" hidden="1">
      <c r="A109" s="6" t="s">
        <v>150</v>
      </c>
      <c r="B109" s="3" t="s">
        <v>5</v>
      </c>
      <c r="C109" s="3" t="s">
        <v>22</v>
      </c>
      <c r="D109" s="3" t="s">
        <v>151</v>
      </c>
      <c r="E109" s="3" t="s">
        <v>0</v>
      </c>
      <c r="F109" s="11">
        <f>F110</f>
        <v>0</v>
      </c>
    </row>
    <row r="110" spans="1:6" ht="25.5" hidden="1">
      <c r="A110" s="2" t="s">
        <v>93</v>
      </c>
      <c r="B110" s="3" t="s">
        <v>5</v>
      </c>
      <c r="C110" s="3" t="s">
        <v>22</v>
      </c>
      <c r="D110" s="3" t="s">
        <v>151</v>
      </c>
      <c r="E110" s="3" t="s">
        <v>26</v>
      </c>
      <c r="F110" s="11">
        <v>0</v>
      </c>
    </row>
    <row r="111" spans="1:6" ht="12.75" customHeight="1">
      <c r="A111" s="18" t="s">
        <v>37</v>
      </c>
      <c r="B111" s="19" t="s">
        <v>5</v>
      </c>
      <c r="C111" s="19" t="s">
        <v>23</v>
      </c>
      <c r="D111" s="19" t="s">
        <v>58</v>
      </c>
      <c r="E111" s="19" t="s">
        <v>0</v>
      </c>
      <c r="F111" s="20">
        <f>F112</f>
        <v>11248.599</v>
      </c>
    </row>
    <row r="112" spans="1:6" ht="14.25" customHeight="1">
      <c r="A112" s="2" t="s">
        <v>101</v>
      </c>
      <c r="B112" s="3" t="s">
        <v>5</v>
      </c>
      <c r="C112" s="3" t="s">
        <v>24</v>
      </c>
      <c r="D112" s="3" t="s">
        <v>58</v>
      </c>
      <c r="E112" s="3" t="s">
        <v>0</v>
      </c>
      <c r="F112" s="11">
        <f>F113+F138+F150+F152+F130+F132+F128+F135+F133+F148+F154+F156</f>
        <v>11248.599</v>
      </c>
    </row>
    <row r="113" spans="1:6" ht="25.5">
      <c r="A113" s="27" t="s">
        <v>87</v>
      </c>
      <c r="B113" s="25" t="s">
        <v>5</v>
      </c>
      <c r="C113" s="25" t="s">
        <v>24</v>
      </c>
      <c r="D113" s="25" t="s">
        <v>63</v>
      </c>
      <c r="E113" s="25" t="s">
        <v>0</v>
      </c>
      <c r="F113" s="26">
        <f>F114+F117+F120</f>
        <v>8690.239</v>
      </c>
    </row>
    <row r="114" spans="1:6" ht="54.75" customHeight="1">
      <c r="A114" s="24" t="s">
        <v>185</v>
      </c>
      <c r="B114" s="25" t="s">
        <v>5</v>
      </c>
      <c r="C114" s="25" t="s">
        <v>24</v>
      </c>
      <c r="D114" s="25" t="s">
        <v>96</v>
      </c>
      <c r="E114" s="25" t="s">
        <v>0</v>
      </c>
      <c r="F114" s="26">
        <f>F115+F116</f>
        <v>1841.226</v>
      </c>
    </row>
    <row r="115" spans="1:6" ht="81.75" customHeight="1" hidden="1">
      <c r="A115" s="6" t="s">
        <v>59</v>
      </c>
      <c r="B115" s="3" t="s">
        <v>5</v>
      </c>
      <c r="C115" s="3" t="s">
        <v>24</v>
      </c>
      <c r="D115" s="3" t="s">
        <v>96</v>
      </c>
      <c r="E115" s="3" t="s">
        <v>50</v>
      </c>
      <c r="F115" s="11">
        <v>0</v>
      </c>
    </row>
    <row r="116" spans="1:6" ht="12.75">
      <c r="A116" s="6" t="s">
        <v>62</v>
      </c>
      <c r="B116" s="3" t="s">
        <v>5</v>
      </c>
      <c r="C116" s="3" t="s">
        <v>24</v>
      </c>
      <c r="D116" s="3" t="s">
        <v>96</v>
      </c>
      <c r="E116" s="3" t="s">
        <v>51</v>
      </c>
      <c r="F116" s="11">
        <v>1841.226</v>
      </c>
    </row>
    <row r="117" spans="1:6" ht="51">
      <c r="A117" s="24" t="s">
        <v>184</v>
      </c>
      <c r="B117" s="25" t="s">
        <v>5</v>
      </c>
      <c r="C117" s="25" t="s">
        <v>24</v>
      </c>
      <c r="D117" s="25" t="s">
        <v>64</v>
      </c>
      <c r="E117" s="25" t="s">
        <v>0</v>
      </c>
      <c r="F117" s="26">
        <f>F118+F119</f>
        <v>18.598</v>
      </c>
    </row>
    <row r="118" spans="1:6" ht="76.5" hidden="1">
      <c r="A118" s="6" t="s">
        <v>59</v>
      </c>
      <c r="B118" s="25" t="s">
        <v>5</v>
      </c>
      <c r="C118" s="25" t="s">
        <v>24</v>
      </c>
      <c r="D118" s="25" t="s">
        <v>64</v>
      </c>
      <c r="E118" s="25" t="s">
        <v>50</v>
      </c>
      <c r="F118" s="26">
        <v>0</v>
      </c>
    </row>
    <row r="119" spans="1:6" ht="12.75">
      <c r="A119" s="6" t="s">
        <v>62</v>
      </c>
      <c r="B119" s="3" t="s">
        <v>5</v>
      </c>
      <c r="C119" s="3" t="s">
        <v>24</v>
      </c>
      <c r="D119" s="25" t="s">
        <v>64</v>
      </c>
      <c r="E119" s="3" t="s">
        <v>51</v>
      </c>
      <c r="F119" s="11">
        <v>18.598</v>
      </c>
    </row>
    <row r="120" spans="1:6" ht="41.25" customHeight="1">
      <c r="A120" s="6" t="s">
        <v>120</v>
      </c>
      <c r="B120" s="3" t="s">
        <v>5</v>
      </c>
      <c r="C120" s="3" t="s">
        <v>24</v>
      </c>
      <c r="D120" s="3" t="s">
        <v>81</v>
      </c>
      <c r="E120" s="3" t="s">
        <v>0</v>
      </c>
      <c r="F120" s="11">
        <f>F121+F125+F127+F126</f>
        <v>6830.415</v>
      </c>
    </row>
    <row r="121" spans="1:6" ht="81.75" customHeight="1">
      <c r="A121" s="6" t="s">
        <v>59</v>
      </c>
      <c r="B121" s="3" t="s">
        <v>5</v>
      </c>
      <c r="C121" s="3" t="s">
        <v>24</v>
      </c>
      <c r="D121" s="3" t="s">
        <v>81</v>
      </c>
      <c r="E121" s="3" t="s">
        <v>50</v>
      </c>
      <c r="F121" s="11">
        <v>5583.8</v>
      </c>
    </row>
    <row r="122" spans="1:6" ht="25.5" hidden="1">
      <c r="A122" s="2" t="s">
        <v>93</v>
      </c>
      <c r="B122" s="3" t="s">
        <v>5</v>
      </c>
      <c r="C122" s="3" t="s">
        <v>24</v>
      </c>
      <c r="D122" s="3" t="s">
        <v>81</v>
      </c>
      <c r="E122" s="3" t="s">
        <v>26</v>
      </c>
      <c r="F122" s="11">
        <v>0</v>
      </c>
    </row>
    <row r="123" spans="1:6" ht="12.75" hidden="1">
      <c r="A123" s="6" t="s">
        <v>62</v>
      </c>
      <c r="B123" s="3" t="s">
        <v>5</v>
      </c>
      <c r="C123" s="3" t="s">
        <v>24</v>
      </c>
      <c r="D123" s="3" t="s">
        <v>64</v>
      </c>
      <c r="E123" s="3" t="s">
        <v>51</v>
      </c>
      <c r="F123" s="11">
        <v>0</v>
      </c>
    </row>
    <row r="124" spans="1:6" ht="29.25" customHeight="1" hidden="1">
      <c r="A124" s="6" t="s">
        <v>113</v>
      </c>
      <c r="B124" s="3" t="s">
        <v>5</v>
      </c>
      <c r="C124" s="3" t="s">
        <v>24</v>
      </c>
      <c r="D124" s="3" t="s">
        <v>81</v>
      </c>
      <c r="E124" s="3" t="s">
        <v>0</v>
      </c>
      <c r="F124" s="11">
        <v>1504.5</v>
      </c>
    </row>
    <row r="125" spans="1:6" ht="25.5">
      <c r="A125" s="2" t="s">
        <v>93</v>
      </c>
      <c r="B125" s="3" t="s">
        <v>5</v>
      </c>
      <c r="C125" s="3" t="s">
        <v>24</v>
      </c>
      <c r="D125" s="3" t="s">
        <v>81</v>
      </c>
      <c r="E125" s="3" t="s">
        <v>26</v>
      </c>
      <c r="F125" s="11">
        <v>1246.615</v>
      </c>
    </row>
    <row r="126" spans="1:6" ht="38.25" hidden="1">
      <c r="A126" s="2" t="s">
        <v>130</v>
      </c>
      <c r="B126" s="3" t="s">
        <v>5</v>
      </c>
      <c r="C126" s="3" t="s">
        <v>24</v>
      </c>
      <c r="D126" s="3" t="s">
        <v>81</v>
      </c>
      <c r="E126" s="3" t="s">
        <v>111</v>
      </c>
      <c r="F126" s="11">
        <v>0</v>
      </c>
    </row>
    <row r="127" spans="1:6" ht="12.75" hidden="1">
      <c r="A127" s="6" t="s">
        <v>62</v>
      </c>
      <c r="B127" s="3" t="s">
        <v>5</v>
      </c>
      <c r="C127" s="3" t="s">
        <v>24</v>
      </c>
      <c r="D127" s="3" t="s">
        <v>81</v>
      </c>
      <c r="E127" s="3" t="s">
        <v>51</v>
      </c>
      <c r="F127" s="11">
        <v>0</v>
      </c>
    </row>
    <row r="128" spans="1:6" ht="73.5" customHeight="1" hidden="1">
      <c r="A128" s="33" t="s">
        <v>135</v>
      </c>
      <c r="B128" s="29" t="s">
        <v>5</v>
      </c>
      <c r="C128" s="29" t="s">
        <v>24</v>
      </c>
      <c r="D128" s="29" t="s">
        <v>134</v>
      </c>
      <c r="E128" s="29" t="s">
        <v>0</v>
      </c>
      <c r="F128" s="30">
        <f>F129</f>
        <v>0</v>
      </c>
    </row>
    <row r="129" spans="1:6" ht="38.25" hidden="1">
      <c r="A129" s="2" t="s">
        <v>130</v>
      </c>
      <c r="B129" s="3" t="s">
        <v>5</v>
      </c>
      <c r="C129" s="3" t="s">
        <v>24</v>
      </c>
      <c r="D129" s="3" t="s">
        <v>134</v>
      </c>
      <c r="E129" s="3" t="s">
        <v>111</v>
      </c>
      <c r="F129" s="11">
        <v>0</v>
      </c>
    </row>
    <row r="130" spans="1:6" ht="25.5" hidden="1">
      <c r="A130" s="28" t="s">
        <v>133</v>
      </c>
      <c r="B130" s="29" t="s">
        <v>5</v>
      </c>
      <c r="C130" s="29" t="s">
        <v>24</v>
      </c>
      <c r="D130" s="29" t="s">
        <v>132</v>
      </c>
      <c r="E130" s="29" t="s">
        <v>0</v>
      </c>
      <c r="F130" s="20">
        <f>F131</f>
        <v>0</v>
      </c>
    </row>
    <row r="131" spans="1:6" ht="50.25" customHeight="1" hidden="1">
      <c r="A131" s="2" t="s">
        <v>130</v>
      </c>
      <c r="B131" s="3" t="s">
        <v>5</v>
      </c>
      <c r="C131" s="3" t="s">
        <v>24</v>
      </c>
      <c r="D131" s="3" t="s">
        <v>132</v>
      </c>
      <c r="E131" s="3" t="s">
        <v>111</v>
      </c>
      <c r="F131" s="11">
        <v>0</v>
      </c>
    </row>
    <row r="132" spans="1:6" ht="34.5" customHeight="1" hidden="1">
      <c r="A132" s="6" t="s">
        <v>62</v>
      </c>
      <c r="B132" s="3" t="s">
        <v>5</v>
      </c>
      <c r="C132" s="3" t="s">
        <v>24</v>
      </c>
      <c r="D132" s="3" t="s">
        <v>81</v>
      </c>
      <c r="E132" s="3" t="s">
        <v>51</v>
      </c>
      <c r="F132" s="11">
        <v>0</v>
      </c>
    </row>
    <row r="133" spans="1:6" ht="123.75" customHeight="1" hidden="1">
      <c r="A133" s="28" t="s">
        <v>146</v>
      </c>
      <c r="B133" s="39">
        <v>993</v>
      </c>
      <c r="C133" s="40" t="s">
        <v>24</v>
      </c>
      <c r="D133" s="40" t="s">
        <v>147</v>
      </c>
      <c r="E133" s="41" t="s">
        <v>0</v>
      </c>
      <c r="F133" s="30">
        <f>F134</f>
        <v>0</v>
      </c>
    </row>
    <row r="134" spans="1:6" ht="42.75" customHeight="1" hidden="1">
      <c r="A134" s="2" t="s">
        <v>130</v>
      </c>
      <c r="B134" s="37">
        <v>993</v>
      </c>
      <c r="C134" s="38" t="s">
        <v>24</v>
      </c>
      <c r="D134" s="38" t="s">
        <v>147</v>
      </c>
      <c r="E134" s="3" t="s">
        <v>111</v>
      </c>
      <c r="F134" s="11">
        <v>0</v>
      </c>
    </row>
    <row r="135" spans="1:6" ht="40.5" customHeight="1" hidden="1">
      <c r="A135" s="35" t="s">
        <v>141</v>
      </c>
      <c r="B135" s="29" t="s">
        <v>5</v>
      </c>
      <c r="C135" s="29" t="s">
        <v>24</v>
      </c>
      <c r="D135" s="36" t="s">
        <v>143</v>
      </c>
      <c r="E135" s="36" t="s">
        <v>0</v>
      </c>
      <c r="F135" s="30">
        <f>F136+F137</f>
        <v>0</v>
      </c>
    </row>
    <row r="136" spans="1:6" ht="31.5" customHeight="1" hidden="1">
      <c r="A136" s="2" t="s">
        <v>93</v>
      </c>
      <c r="B136" s="3" t="s">
        <v>5</v>
      </c>
      <c r="C136" s="3" t="s">
        <v>24</v>
      </c>
      <c r="D136" s="17" t="s">
        <v>143</v>
      </c>
      <c r="E136" s="17" t="s">
        <v>26</v>
      </c>
      <c r="F136" s="11">
        <v>0</v>
      </c>
    </row>
    <row r="137" spans="1:6" ht="12.75" customHeight="1" hidden="1">
      <c r="A137" s="34" t="s">
        <v>62</v>
      </c>
      <c r="B137" s="3" t="s">
        <v>5</v>
      </c>
      <c r="C137" s="3" t="s">
        <v>24</v>
      </c>
      <c r="D137" s="17" t="s">
        <v>143</v>
      </c>
      <c r="E137" s="17" t="s">
        <v>51</v>
      </c>
      <c r="F137" s="11">
        <v>0</v>
      </c>
    </row>
    <row r="138" spans="1:6" ht="12.75">
      <c r="A138" s="27" t="s">
        <v>88</v>
      </c>
      <c r="B138" s="25" t="s">
        <v>5</v>
      </c>
      <c r="C138" s="25" t="s">
        <v>24</v>
      </c>
      <c r="D138" s="25" t="s">
        <v>65</v>
      </c>
      <c r="E138" s="25" t="s">
        <v>0</v>
      </c>
      <c r="F138" s="26">
        <f>F139+F141+F143</f>
        <v>2408.36</v>
      </c>
    </row>
    <row r="139" spans="1:6" ht="38.25" hidden="1">
      <c r="A139" s="6" t="s">
        <v>186</v>
      </c>
      <c r="B139" s="3" t="s">
        <v>5</v>
      </c>
      <c r="C139" s="3" t="s">
        <v>24</v>
      </c>
      <c r="D139" s="3" t="s">
        <v>106</v>
      </c>
      <c r="E139" s="3" t="s">
        <v>0</v>
      </c>
      <c r="F139" s="11">
        <f>F140</f>
        <v>0</v>
      </c>
    </row>
    <row r="140" spans="1:6" ht="76.5" hidden="1">
      <c r="A140" s="6" t="s">
        <v>59</v>
      </c>
      <c r="B140" s="3" t="s">
        <v>5</v>
      </c>
      <c r="C140" s="3" t="s">
        <v>24</v>
      </c>
      <c r="D140" s="3" t="s">
        <v>106</v>
      </c>
      <c r="E140" s="3" t="s">
        <v>50</v>
      </c>
      <c r="F140" s="11">
        <v>0</v>
      </c>
    </row>
    <row r="141" spans="1:6" ht="38.25" hidden="1">
      <c r="A141" s="24" t="s">
        <v>187</v>
      </c>
      <c r="B141" s="3" t="s">
        <v>5</v>
      </c>
      <c r="C141" s="3" t="s">
        <v>24</v>
      </c>
      <c r="D141" s="3" t="s">
        <v>183</v>
      </c>
      <c r="E141" s="3" t="s">
        <v>0</v>
      </c>
      <c r="F141" s="11">
        <f>F142</f>
        <v>0</v>
      </c>
    </row>
    <row r="142" spans="1:6" ht="76.5" hidden="1">
      <c r="A142" s="6" t="s">
        <v>59</v>
      </c>
      <c r="B142" s="3" t="s">
        <v>5</v>
      </c>
      <c r="C142" s="3" t="s">
        <v>24</v>
      </c>
      <c r="D142" s="3" t="s">
        <v>183</v>
      </c>
      <c r="E142" s="3" t="s">
        <v>50</v>
      </c>
      <c r="F142" s="11">
        <v>0</v>
      </c>
    </row>
    <row r="143" spans="1:6" ht="38.25">
      <c r="A143" s="6" t="s">
        <v>121</v>
      </c>
      <c r="B143" s="3" t="s">
        <v>5</v>
      </c>
      <c r="C143" s="3" t="s">
        <v>24</v>
      </c>
      <c r="D143" s="3" t="s">
        <v>82</v>
      </c>
      <c r="E143" s="3" t="s">
        <v>0</v>
      </c>
      <c r="F143" s="11">
        <f>F144+F147</f>
        <v>2408.36</v>
      </c>
    </row>
    <row r="144" spans="1:6" ht="78.75" customHeight="1">
      <c r="A144" s="6" t="s">
        <v>59</v>
      </c>
      <c r="B144" s="3" t="s">
        <v>5</v>
      </c>
      <c r="C144" s="3" t="s">
        <v>24</v>
      </c>
      <c r="D144" s="3" t="s">
        <v>82</v>
      </c>
      <c r="E144" s="3" t="s">
        <v>50</v>
      </c>
      <c r="F144" s="11">
        <v>2178.5</v>
      </c>
    </row>
    <row r="145" spans="1:6" ht="57" customHeight="1" hidden="1">
      <c r="A145" s="2" t="s">
        <v>93</v>
      </c>
      <c r="B145" s="3" t="s">
        <v>5</v>
      </c>
      <c r="C145" s="3" t="s">
        <v>24</v>
      </c>
      <c r="D145" s="3" t="s">
        <v>82</v>
      </c>
      <c r="E145" s="3" t="s">
        <v>26</v>
      </c>
      <c r="F145" s="11"/>
    </row>
    <row r="146" spans="1:6" ht="55.5" customHeight="1" hidden="1">
      <c r="A146" s="6" t="s">
        <v>114</v>
      </c>
      <c r="B146" s="3" t="s">
        <v>5</v>
      </c>
      <c r="C146" s="3" t="s">
        <v>24</v>
      </c>
      <c r="D146" s="3" t="s">
        <v>82</v>
      </c>
      <c r="E146" s="3" t="s">
        <v>0</v>
      </c>
      <c r="F146" s="11">
        <v>0</v>
      </c>
    </row>
    <row r="147" spans="1:6" ht="27.75" customHeight="1">
      <c r="A147" s="2" t="s">
        <v>93</v>
      </c>
      <c r="B147" s="3" t="s">
        <v>5</v>
      </c>
      <c r="C147" s="3" t="s">
        <v>24</v>
      </c>
      <c r="D147" s="3" t="s">
        <v>82</v>
      </c>
      <c r="E147" s="3" t="s">
        <v>26</v>
      </c>
      <c r="F147" s="11">
        <v>229.86</v>
      </c>
    </row>
    <row r="148" spans="1:6" ht="27.75" customHeight="1">
      <c r="A148" s="6" t="s">
        <v>158</v>
      </c>
      <c r="B148" s="3" t="s">
        <v>5</v>
      </c>
      <c r="C148" s="3" t="s">
        <v>24</v>
      </c>
      <c r="D148" s="3" t="s">
        <v>160</v>
      </c>
      <c r="E148" s="3" t="s">
        <v>0</v>
      </c>
      <c r="F148" s="11">
        <f>F149</f>
        <v>150</v>
      </c>
    </row>
    <row r="149" spans="1:6" ht="27.75" customHeight="1">
      <c r="A149" s="2" t="s">
        <v>159</v>
      </c>
      <c r="B149" s="3" t="s">
        <v>5</v>
      </c>
      <c r="C149" s="3" t="s">
        <v>24</v>
      </c>
      <c r="D149" s="3" t="s">
        <v>160</v>
      </c>
      <c r="E149" s="3" t="s">
        <v>26</v>
      </c>
      <c r="F149" s="11">
        <v>150</v>
      </c>
    </row>
    <row r="150" spans="1:6" ht="18" customHeight="1" hidden="1">
      <c r="A150" s="27" t="s">
        <v>166</v>
      </c>
      <c r="B150" s="25" t="s">
        <v>5</v>
      </c>
      <c r="C150" s="25" t="s">
        <v>24</v>
      </c>
      <c r="D150" s="3" t="s">
        <v>164</v>
      </c>
      <c r="E150" s="25" t="s">
        <v>0</v>
      </c>
      <c r="F150" s="26">
        <f>F151</f>
        <v>0</v>
      </c>
    </row>
    <row r="151" spans="1:6" ht="31.5" customHeight="1" hidden="1">
      <c r="A151" s="2" t="s">
        <v>93</v>
      </c>
      <c r="B151" s="3" t="s">
        <v>5</v>
      </c>
      <c r="C151" s="3" t="s">
        <v>24</v>
      </c>
      <c r="D151" s="3" t="s">
        <v>164</v>
      </c>
      <c r="E151" s="17" t="s">
        <v>26</v>
      </c>
      <c r="F151" s="11">
        <v>0</v>
      </c>
    </row>
    <row r="152" spans="1:6" ht="12.75" hidden="1">
      <c r="A152" s="27" t="s">
        <v>166</v>
      </c>
      <c r="B152" s="3" t="s">
        <v>5</v>
      </c>
      <c r="C152" s="3" t="s">
        <v>24</v>
      </c>
      <c r="D152" s="3" t="s">
        <v>165</v>
      </c>
      <c r="E152" s="3" t="s">
        <v>0</v>
      </c>
      <c r="F152" s="11">
        <f>F153</f>
        <v>0</v>
      </c>
    </row>
    <row r="153" spans="1:6" ht="25.5" hidden="1">
      <c r="A153" s="2" t="s">
        <v>93</v>
      </c>
      <c r="B153" s="3" t="s">
        <v>5</v>
      </c>
      <c r="C153" s="3" t="s">
        <v>24</v>
      </c>
      <c r="D153" s="3" t="s">
        <v>165</v>
      </c>
      <c r="E153" s="3" t="s">
        <v>26</v>
      </c>
      <c r="F153" s="11">
        <v>0</v>
      </c>
    </row>
    <row r="154" spans="1:6" ht="12.75" hidden="1">
      <c r="A154" s="27" t="s">
        <v>166</v>
      </c>
      <c r="B154" s="3" t="s">
        <v>5</v>
      </c>
      <c r="C154" s="3" t="s">
        <v>24</v>
      </c>
      <c r="D154" s="3" t="s">
        <v>167</v>
      </c>
      <c r="E154" s="3" t="s">
        <v>0</v>
      </c>
      <c r="F154" s="11">
        <f>F155</f>
        <v>0</v>
      </c>
    </row>
    <row r="155" spans="1:6" ht="25.5" hidden="1">
      <c r="A155" s="2" t="s">
        <v>93</v>
      </c>
      <c r="B155" s="3" t="s">
        <v>5</v>
      </c>
      <c r="C155" s="3" t="s">
        <v>24</v>
      </c>
      <c r="D155" s="3" t="s">
        <v>167</v>
      </c>
      <c r="E155" s="3" t="s">
        <v>26</v>
      </c>
      <c r="F155" s="11">
        <v>0</v>
      </c>
    </row>
    <row r="156" spans="1:6" ht="47.25" customHeight="1" hidden="1">
      <c r="A156" s="2" t="s">
        <v>178</v>
      </c>
      <c r="B156" s="3" t="s">
        <v>5</v>
      </c>
      <c r="C156" s="3" t="s">
        <v>24</v>
      </c>
      <c r="D156" s="3" t="s">
        <v>174</v>
      </c>
      <c r="E156" s="3" t="s">
        <v>0</v>
      </c>
      <c r="F156" s="11">
        <f>F157</f>
        <v>0</v>
      </c>
    </row>
    <row r="157" spans="1:6" ht="76.5" hidden="1">
      <c r="A157" s="6" t="s">
        <v>59</v>
      </c>
      <c r="B157" s="3" t="s">
        <v>5</v>
      </c>
      <c r="C157" s="3" t="s">
        <v>24</v>
      </c>
      <c r="D157" s="3" t="s">
        <v>174</v>
      </c>
      <c r="E157" s="3" t="s">
        <v>50</v>
      </c>
      <c r="F157" s="11">
        <v>0</v>
      </c>
    </row>
    <row r="158" spans="1:6" ht="12.75">
      <c r="A158" s="18" t="s">
        <v>38</v>
      </c>
      <c r="B158" s="19" t="s">
        <v>5</v>
      </c>
      <c r="C158" s="19" t="s">
        <v>39</v>
      </c>
      <c r="D158" s="19" t="s">
        <v>58</v>
      </c>
      <c r="E158" s="19" t="s">
        <v>0</v>
      </c>
      <c r="F158" s="20">
        <f>F159+F162</f>
        <v>171.1</v>
      </c>
    </row>
    <row r="159" spans="1:6" ht="12.75">
      <c r="A159" s="2" t="s">
        <v>40</v>
      </c>
      <c r="B159" s="3" t="s">
        <v>5</v>
      </c>
      <c r="C159" s="3" t="s">
        <v>30</v>
      </c>
      <c r="D159" s="3" t="s">
        <v>58</v>
      </c>
      <c r="E159" s="3" t="s">
        <v>0</v>
      </c>
      <c r="F159" s="11">
        <f>F160</f>
        <v>171.1</v>
      </c>
    </row>
    <row r="160" spans="1:6" ht="56.25" customHeight="1">
      <c r="A160" s="2" t="s">
        <v>94</v>
      </c>
      <c r="B160" s="3" t="s">
        <v>5</v>
      </c>
      <c r="C160" s="3" t="s">
        <v>30</v>
      </c>
      <c r="D160" s="3" t="s">
        <v>83</v>
      </c>
      <c r="E160" s="3" t="s">
        <v>0</v>
      </c>
      <c r="F160" s="11">
        <f>F161</f>
        <v>171.1</v>
      </c>
    </row>
    <row r="161" spans="1:6" ht="25.5">
      <c r="A161" s="2" t="s">
        <v>95</v>
      </c>
      <c r="B161" s="3" t="s">
        <v>5</v>
      </c>
      <c r="C161" s="3" t="s">
        <v>30</v>
      </c>
      <c r="D161" s="3" t="s">
        <v>83</v>
      </c>
      <c r="E161" s="3" t="s">
        <v>52</v>
      </c>
      <c r="F161" s="11">
        <v>171.1</v>
      </c>
    </row>
    <row r="162" spans="1:6" ht="25.5" hidden="1">
      <c r="A162" s="28" t="s">
        <v>138</v>
      </c>
      <c r="B162" s="29" t="s">
        <v>5</v>
      </c>
      <c r="C162" s="29" t="s">
        <v>136</v>
      </c>
      <c r="D162" s="29" t="s">
        <v>58</v>
      </c>
      <c r="E162" s="29" t="s">
        <v>0</v>
      </c>
      <c r="F162" s="30">
        <f>F163</f>
        <v>0</v>
      </c>
    </row>
    <row r="163" spans="1:6" ht="40.5" customHeight="1" hidden="1">
      <c r="A163" s="2" t="s">
        <v>139</v>
      </c>
      <c r="B163" s="3" t="s">
        <v>5</v>
      </c>
      <c r="C163" s="3" t="s">
        <v>136</v>
      </c>
      <c r="D163" s="3" t="s">
        <v>137</v>
      </c>
      <c r="E163" s="3" t="s">
        <v>0</v>
      </c>
      <c r="F163" s="11">
        <f>F164</f>
        <v>0</v>
      </c>
    </row>
    <row r="164" spans="1:6" ht="30" customHeight="1" hidden="1">
      <c r="A164" s="2" t="s">
        <v>93</v>
      </c>
      <c r="B164" s="3" t="s">
        <v>5</v>
      </c>
      <c r="C164" s="3" t="s">
        <v>136</v>
      </c>
      <c r="D164" s="3" t="s">
        <v>137</v>
      </c>
      <c r="E164" s="3" t="s">
        <v>26</v>
      </c>
      <c r="F164" s="11">
        <v>0</v>
      </c>
    </row>
    <row r="165" spans="1:6" ht="51">
      <c r="A165" s="18" t="s">
        <v>41</v>
      </c>
      <c r="B165" s="19" t="s">
        <v>5</v>
      </c>
      <c r="C165" s="19" t="s">
        <v>42</v>
      </c>
      <c r="D165" s="19" t="s">
        <v>58</v>
      </c>
      <c r="E165" s="19" t="s">
        <v>0</v>
      </c>
      <c r="F165" s="20">
        <f>F166</f>
        <v>1.355</v>
      </c>
    </row>
    <row r="166" spans="1:6" ht="31.5" customHeight="1">
      <c r="A166" s="2" t="s">
        <v>43</v>
      </c>
      <c r="B166" s="3" t="s">
        <v>5</v>
      </c>
      <c r="C166" s="3" t="s">
        <v>31</v>
      </c>
      <c r="D166" s="3" t="s">
        <v>58</v>
      </c>
      <c r="E166" s="3" t="s">
        <v>0</v>
      </c>
      <c r="F166" s="11">
        <f>F167</f>
        <v>1.355</v>
      </c>
    </row>
    <row r="167" spans="1:6" ht="25.5">
      <c r="A167" s="2" t="s">
        <v>3</v>
      </c>
      <c r="B167" s="3" t="s">
        <v>5</v>
      </c>
      <c r="C167" s="3" t="s">
        <v>31</v>
      </c>
      <c r="D167" s="3" t="s">
        <v>84</v>
      </c>
      <c r="E167" s="3" t="s">
        <v>0</v>
      </c>
      <c r="F167" s="11">
        <f>F168</f>
        <v>1.355</v>
      </c>
    </row>
    <row r="168" spans="1:6" ht="12.75">
      <c r="A168" s="2" t="s">
        <v>89</v>
      </c>
      <c r="B168" s="3" t="s">
        <v>5</v>
      </c>
      <c r="C168" s="3" t="s">
        <v>31</v>
      </c>
      <c r="D168" s="3" t="s">
        <v>84</v>
      </c>
      <c r="E168" s="3" t="s">
        <v>53</v>
      </c>
      <c r="F168" s="11">
        <v>1.355</v>
      </c>
    </row>
    <row r="169" spans="1:6" ht="12" customHeight="1" hidden="1">
      <c r="A169" s="2" t="s">
        <v>89</v>
      </c>
      <c r="B169" s="3" t="s">
        <v>5</v>
      </c>
      <c r="C169" s="3" t="s">
        <v>117</v>
      </c>
      <c r="D169" s="3" t="s">
        <v>118</v>
      </c>
      <c r="E169" s="3" t="s">
        <v>53</v>
      </c>
      <c r="F169" s="11">
        <v>22</v>
      </c>
    </row>
    <row r="170" spans="1:6" ht="12.75">
      <c r="A170" s="10"/>
      <c r="B170" s="14"/>
      <c r="C170" s="14"/>
      <c r="D170" s="14"/>
      <c r="E170" s="14"/>
      <c r="F170" s="11">
        <f>F10</f>
        <v>15918.426000000001</v>
      </c>
    </row>
  </sheetData>
  <sheetProtection/>
  <mergeCells count="2">
    <mergeCell ref="A8:F8"/>
    <mergeCell ref="A7:F7"/>
  </mergeCells>
  <printOptions/>
  <pageMargins left="0.7" right="0.7" top="0.75" bottom="0.75" header="0.3" footer="0.3"/>
  <pageSetup fitToHeight="0" fitToWidth="1" horizontalDpi="600" verticalDpi="600" orientation="portrait" paperSize="9" scale="95" r:id="rId1"/>
  <rowBreaks count="3" manualBreakCount="3">
    <brk id="24" max="5" man="1"/>
    <brk id="56" max="5" man="1"/>
    <brk id="1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Молотниково</cp:lastModifiedBy>
  <cp:lastPrinted>2022-12-16T09:53:24Z</cp:lastPrinted>
  <dcterms:created xsi:type="dcterms:W3CDTF">2006-01-06T08:29:52Z</dcterms:created>
  <dcterms:modified xsi:type="dcterms:W3CDTF">2022-12-16T09:58:36Z</dcterms:modified>
  <cp:category/>
  <cp:version/>
  <cp:contentType/>
  <cp:contentStatus/>
</cp:coreProperties>
</file>